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ДОГОВОР" sheetId="1" r:id="rId1"/>
    <sheet name="Наряд" sheetId="2" r:id="rId2"/>
    <sheet name="Протокол  Пл.4" sheetId="3" r:id="rId3"/>
    <sheet name="Наряд парковка" sheetId="4" r:id="rId4"/>
    <sheet name="ДС расторжение" sheetId="5" r:id="rId5"/>
  </sheets>
  <definedNames>
    <definedName name="Z_1E9EB3FE_8EAA_4B31_BB3D_13A27ADA28DB_.wvu.PrintArea" localSheetId="2" hidden="1">'Протокол  Пл.4'!$A$1:$J$41</definedName>
    <definedName name="Z_50F0610F_B571_45C7_AC9B_31BB59DE530D_.wvu.PrintArea" localSheetId="2" hidden="1">'Протокол  Пл.4'!$A$1:$J$41</definedName>
    <definedName name="_xlnm.Print_Area" localSheetId="0">'ДОГОВОР'!$A$1:$L$61</definedName>
    <definedName name="_xlnm.Print_Area" localSheetId="2">'Протокол  Пл.4'!$A$1:$J$39</definedName>
  </definedNames>
  <calcPr fullCalcOnLoad="1"/>
</workbook>
</file>

<file path=xl/sharedStrings.xml><?xml version="1.0" encoding="utf-8"?>
<sst xmlns="http://schemas.openxmlformats.org/spreadsheetml/2006/main" count="253" uniqueCount="199">
  <si>
    <t>ДОГОВОР № ________</t>
  </si>
  <si>
    <t>г. Москва</t>
  </si>
  <si>
    <t>(наименование предприятия заказчика)</t>
  </si>
  <si>
    <t>именуемое в дальнейшем «Исполнитель», в лице</t>
  </si>
  <si>
    <t>(должность, Ф.И.О.)</t>
  </si>
  <si>
    <t>(устава, положения)</t>
  </si>
  <si>
    <t>с одной стороны,</t>
  </si>
  <si>
    <t>именуемый в дальнейшем «Заказчик», в лице</t>
  </si>
  <si>
    <t>с другой стороны, заключили настоящий договор о нижеследующем:</t>
  </si>
  <si>
    <t>1. Предмет договора</t>
  </si>
  <si>
    <t>2. Права и обязанности сторон</t>
  </si>
  <si>
    <t>2.1. Исполнитель обязан:</t>
  </si>
  <si>
    <t>2.1.1.  Принять заявку от Заказчика и зафиксировать ее в специальном журнале.</t>
  </si>
  <si>
    <t>2.1.3.Обеспечить качественное выполнение  работ,  соблюдение правил техники  безопасности и противопожарных мероприятий и сдачу результатов работы Заказчику.</t>
  </si>
  <si>
    <t>2.1.4.Выполнять предусмотренные договором работы собственными силами без привлечения третьих лиц.</t>
  </si>
  <si>
    <t>2.2.  Заказчик обязан:</t>
  </si>
  <si>
    <t>2.2.1. При отсутствии замечаний принимать работы,  выполненные Исполнителем. Факт приемки работы Заказчиком подтверждается подписями уполномоченного представителя Заказчика в наряде.</t>
  </si>
  <si>
    <t>3. Стоимость работ и условия оплаты</t>
  </si>
  <si>
    <t>4. Ответственность сторон</t>
  </si>
  <si>
    <t xml:space="preserve">4.1. В случае невыполнения Сторонами принятых на себя обязательств по настоящему Договору, они несут ответственность в соответствии с действующим Законодательством РФ. </t>
  </si>
  <si>
    <t>Заказчик:</t>
  </si>
  <si>
    <t>Исполнитель:</t>
  </si>
  <si>
    <t>М.П.</t>
  </si>
  <si>
    <t>Приложение № 2</t>
  </si>
  <si>
    <t>Наименование работы</t>
  </si>
  <si>
    <t>Единица изм.</t>
  </si>
  <si>
    <t>Стоимость без НДС, руб.</t>
  </si>
  <si>
    <t>НДС 18%</t>
  </si>
  <si>
    <t>Стоимость с НДС, руб.</t>
  </si>
  <si>
    <t>Сантехнические работы</t>
  </si>
  <si>
    <t>час.</t>
  </si>
  <si>
    <t>Электромонтажные работы</t>
  </si>
  <si>
    <t>Столярные работы, плотницкие работы</t>
  </si>
  <si>
    <t>Мелкие ремонтно-строительные работы</t>
  </si>
  <si>
    <t>шт.</t>
  </si>
  <si>
    <t>Погрузочно-разгрузочные работы, перенос мебели, имущества, вынос мусора</t>
  </si>
  <si>
    <t xml:space="preserve">Доставка материалов </t>
  </si>
  <si>
    <t>%</t>
  </si>
  <si>
    <t>20% от стоимости  материалов</t>
  </si>
  <si>
    <t>ЗАКАЗЧИК</t>
  </si>
  <si>
    <t>ИСПОЛНИТЕЛЬ</t>
  </si>
  <si>
    <r>
      <t xml:space="preserve">2.2.2. Своевременно оплачивать счета за выполненные работы и возвращать подписанный </t>
    </r>
    <r>
      <rPr>
        <sz val="10"/>
        <color indexed="8"/>
        <rFont val="Times New Roman"/>
        <family val="1"/>
      </rPr>
      <t>Акт выполненных работ Исполнителю.</t>
    </r>
  </si>
  <si>
    <t xml:space="preserve">Исполнитель: </t>
  </si>
  <si>
    <t>Адрес обслуживаемого объекта:</t>
  </si>
  <si>
    <t>должность</t>
  </si>
  <si>
    <t>Ф.И.О.</t>
  </si>
  <si>
    <t>Описание израсходованных материалов</t>
  </si>
  <si>
    <t>Кол-во</t>
  </si>
  <si>
    <t>Цена                  (без НДС)</t>
  </si>
  <si>
    <t>Сумма</t>
  </si>
  <si>
    <t>Стоимость выполненных работ</t>
  </si>
  <si>
    <t>Наименование</t>
  </si>
  <si>
    <t>Общая стоимость работы</t>
  </si>
  <si>
    <t>Стоимость материалов</t>
  </si>
  <si>
    <t>Доставка материалов  20%</t>
  </si>
  <si>
    <t>Итого без НДС:</t>
  </si>
  <si>
    <t xml:space="preserve"> НДС- 18%</t>
  </si>
  <si>
    <t>Всего:</t>
  </si>
  <si>
    <t>Всего с НДС:</t>
  </si>
  <si>
    <t>подтверждаю.</t>
  </si>
  <si>
    <t>Заказчик</t>
  </si>
  <si>
    <t xml:space="preserve"> Исполнитель</t>
  </si>
  <si>
    <t>МП</t>
  </si>
  <si>
    <t xml:space="preserve"> ________ /___________/</t>
  </si>
  <si>
    <t>действующего на основании</t>
  </si>
  <si>
    <t>2.1.2.По окончании работ оформить наряд  с четким описанием выполненных работ с указанием стоимости работы</t>
  </si>
  <si>
    <t>ООО "ЮНИКОН"</t>
  </si>
  <si>
    <t>ООО  «ЮНИКОН»</t>
  </si>
  <si>
    <t>Генеральный директор</t>
  </si>
  <si>
    <t>час работы специалиста</t>
  </si>
  <si>
    <t>Выполнение работ по данному наряду и стоимость выполненных работ в размере</t>
  </si>
  <si>
    <t xml:space="preserve"> Генеральный директор</t>
  </si>
  <si>
    <t>Изготовление прокси-карт</t>
  </si>
  <si>
    <t>руб.</t>
  </si>
  <si>
    <t>Общество с ограниченной ответственностью "Управляющая компания ЮНИКОН" ( ООО  " ЮНИКОН")</t>
  </si>
  <si>
    <t>кв.м.</t>
  </si>
  <si>
    <t>Организация вывоза строительного мусора</t>
  </si>
  <si>
    <t xml:space="preserve"> Генерального директора Паничкина Н.И.</t>
  </si>
  <si>
    <t>1.2. Исполнитель обязуется приступить к выполнению работ не позднее дня получения заявки Заказчика и завершить выполнение работы по заявке в течение 3 рабочих дней (при наличии у Заказчика всех необходимых материалов для выполнения работ).</t>
  </si>
  <si>
    <t xml:space="preserve"> 5. Расторжение договора</t>
  </si>
  <si>
    <t xml:space="preserve"> 6. Заключительные положения</t>
  </si>
  <si>
    <t>6.1. Любые изменения  и дополнения к настоящему договору имеют силу только в том случае, если они оформлены в письменном виде и подписаны обеими Сторонами.</t>
  </si>
  <si>
    <t>1.3. Наименование и место выполнения работ указываются Сторонами настоящего договора в в нарядах (составленных по форме Приложения № 1) или актах выполнения услуг по размещению автомобилей на гостевой парковке (составленных по форме Приложения № 3).</t>
  </si>
  <si>
    <t>3.2. Исполнитель на основании наряда составляет двухсторонний Акт выполненных работ и оформляет счет-фактуру.</t>
  </si>
  <si>
    <t xml:space="preserve">3.4. Стоимость работ, отраженная в Приложение № 2, может пересматриваться в течение срока действия договора по согласованию сторон.                                                                     </t>
  </si>
  <si>
    <t>3.3. Оплата работ осуществляется путем перечисления Заказчиком денежных средств  на расчетный счет Исполнителя, указанный в настоящем Договоре  в течение 5 (пяти) банковских дней с момента Получения счета Заказчиком.</t>
  </si>
  <si>
    <t>Приложение № 1</t>
  </si>
  <si>
    <t>Н а р я д  № ______ от  "_______" ______________ 2011 г.</t>
  </si>
  <si>
    <t>ул. Плеханова, 4А</t>
  </si>
  <si>
    <t>Содержание заявки:</t>
  </si>
  <si>
    <t>Статус выполненных работ по заявке: платная, бесплатная (подчеркнуть)</t>
  </si>
  <si>
    <t>Наряд выдал Инженер-диспетчер ООО  "ЮНИКОН"</t>
  </si>
  <si>
    <t>Наряд принял Специалист ООО  "ЮНИКОН"</t>
  </si>
  <si>
    <t>__________/_________/</t>
  </si>
  <si>
    <t>Описание выполненных работ по заявке:</t>
  </si>
  <si>
    <t xml:space="preserve">Расчет стоимости работ </t>
  </si>
  <si>
    <t xml:space="preserve">Ст-ть 1 чел/часа работы без НДС </t>
  </si>
  <si>
    <t>________</t>
  </si>
  <si>
    <t>Время выполнения работ по заявке</t>
  </si>
  <si>
    <t>чел./час</t>
  </si>
  <si>
    <t>Исполнитель (специалист ООО "ЮНИКОН"):________________</t>
  </si>
  <si>
    <t>__________________</t>
  </si>
  <si>
    <t>Ф.И.О.специалиста</t>
  </si>
  <si>
    <t>Оценка организации и выполнения работ по заявке (заполняется ответственным лицом Заказчика, принявшего работу)</t>
  </si>
  <si>
    <t>Оценка работы диспетчерской службы и специалиста</t>
  </si>
  <si>
    <t>высокая</t>
  </si>
  <si>
    <t>средняя</t>
  </si>
  <si>
    <t>низкая</t>
  </si>
  <si>
    <t>Оперативность выполнения работ</t>
  </si>
  <si>
    <t>Качество выполненных работ</t>
  </si>
  <si>
    <t>Корректность поведения</t>
  </si>
  <si>
    <t>Внимательность к клиенту</t>
  </si>
  <si>
    <t>Ответственное лицо от Заказчика, принявшего работу:</t>
  </si>
  <si>
    <t>________________________</t>
  </si>
  <si>
    <t>Старший инженер-диспетчер ООО "ЮНИКОН"</t>
  </si>
  <si>
    <t>__________________________</t>
  </si>
  <si>
    <t>__________</t>
  </si>
  <si>
    <t>руб.______коп. подтверждаю</t>
  </si>
  <si>
    <t>/Паничкин Н.И./</t>
  </si>
  <si>
    <r>
      <t xml:space="preserve">Наименование заказчика:  </t>
    </r>
  </si>
  <si>
    <t xml:space="preserve"> 7. Адреса и реквизиты Сторон.</t>
  </si>
  <si>
    <r>
      <t>Вывоз ТБО в контейнерах объёмом 8 м</t>
    </r>
    <r>
      <rPr>
        <vertAlign val="superscript"/>
        <sz val="10"/>
        <rFont val="Times New Roman"/>
        <family val="1"/>
      </rPr>
      <t>3</t>
    </r>
  </si>
  <si>
    <t>Изготовление магнитных пропусков на въезд автотранспорта на территорию БЦ "ЮНИКОН"</t>
  </si>
  <si>
    <t>Стоимость материалов  учитывается в наряде (Приложение № 1 к Договору).</t>
  </si>
  <si>
    <t>/Н.И. Паничкин/</t>
  </si>
  <si>
    <t>Приложение № 3</t>
  </si>
  <si>
    <t>К договору № ___________ от "____" _________201__ г.</t>
  </si>
  <si>
    <t>размещение автомобиля на гостевой парковке</t>
  </si>
  <si>
    <t>Статус выполненных работ по заявке: платная</t>
  </si>
  <si>
    <t>Время заезда автомобиля на гостевую парковку                  (по заявке Заказчика)</t>
  </si>
  <si>
    <t>Время выезда автомобиля с территории Бизнес-центра         ( по отметке в журнале службы охраны  на КПП)</t>
  </si>
  <si>
    <t>Время нахождения автомобиля на гостевой парковке (округляется до полного часа)</t>
  </si>
  <si>
    <t>Расчет стоимости услуги</t>
  </si>
  <si>
    <t>НДС (18 %)</t>
  </si>
  <si>
    <t>Общая стоимость гостевой парковки с  НДС</t>
  </si>
  <si>
    <t>Оценка организации и выполнения услуги по размешению автомобиля на гостевой парковке (заполняется ответственным лицом Заказчика, принявшего работу)</t>
  </si>
  <si>
    <t>Оценка работы администратора ресепшн и службы охраны</t>
  </si>
  <si>
    <t>Средняя</t>
  </si>
  <si>
    <t>Низкая</t>
  </si>
  <si>
    <t>Ответственное лицо от Заказчика, принявшего работу по оказанию услуги:</t>
  </si>
  <si>
    <t>Ответственное лицо от Исполнителя, выполнившее услугу:</t>
  </si>
  <si>
    <t>Выполнение работ по размещению автомобиля на гостевой парковке и стоимость выполненных услуг в размере</t>
  </si>
  <si>
    <t>рублей</t>
  </si>
  <si>
    <t>Исполнитель   ООО "ЮНИКОН"</t>
  </si>
  <si>
    <t>________________/Паничкин Н.И./</t>
  </si>
  <si>
    <r>
      <rPr>
        <sz val="11"/>
        <rFont val="Times New Roman"/>
        <family val="1"/>
      </rPr>
      <t xml:space="preserve">Наименование заказчика: </t>
    </r>
    <r>
      <rPr>
        <b/>
        <sz val="11"/>
        <rFont val="Times New Roman"/>
        <family val="1"/>
      </rPr>
      <t xml:space="preserve"> </t>
    </r>
  </si>
  <si>
    <t>К договору № ___________</t>
  </si>
  <si>
    <t>от "_____"</t>
  </si>
  <si>
    <t>____________________</t>
  </si>
  <si>
    <t xml:space="preserve">Стоимость гостевой парковки </t>
  </si>
  <si>
    <t>c 8:00 до 22:00</t>
  </si>
  <si>
    <t>1 отчет</t>
  </si>
  <si>
    <t>Предоставление краткого отчета по системе СКУД (приход/уход сотрудников в здание и из здания бизнес-центра):</t>
  </si>
  <si>
    <t>отчет за неделю по 1 компании</t>
  </si>
  <si>
    <t>отчет за неделю по 1 компании при единовременной оплате  за 4 недели</t>
  </si>
  <si>
    <t>за месячный отчет по 1 компании</t>
  </si>
  <si>
    <t>за месячный отчет по 1 компании при единовременной оплате  за 6 месяцев и более</t>
  </si>
  <si>
    <t>Предоставление развёрнутого  отчёта  по системе СКУД  (все проходы через турникет ):</t>
  </si>
  <si>
    <t>за месячный отчет по  компании   ( не более 40 чел.)</t>
  </si>
  <si>
    <t>за месячный отчет по  компании ( не более 40 чел.) при единовременной оплате  за 6 месяцев и более</t>
  </si>
  <si>
    <t>Монтаж  сети СКС на 1 рабочем месте (без расключения розеток и  учета материалов)</t>
  </si>
  <si>
    <t>Расключение 1  комп. розетки RJ 45 и 1 телефонной RJ 11  (без учета материалов)</t>
  </si>
  <si>
    <t>Протокол</t>
  </si>
  <si>
    <t xml:space="preserve">3.1. Заказчик производит оплату за фактически выполненные по настоящему договору работы. Стоимость работ определяется исходя из Протокола согласования договорной стоимости работ (Приложение № 2) и фактических издержек, включающих стоимость материалов (с доставкой), и указывается в нарядах при выполнении работ.                                                                     </t>
  </si>
  <si>
    <t xml:space="preserve">согласования договорной стоимости работ </t>
  </si>
  <si>
    <t>1.1. Заказчик поручает, а Исполнитель обязуется в соответствии с заявками Заказчика выполнять работы по перечню указанному в Приложении № 2 к настоящему договору .</t>
  </si>
  <si>
    <t>2.2.3 Обеспечить своевременный доступ  в свои помещения сотрудников Управляющей компании для проведения работ.</t>
  </si>
  <si>
    <t xml:space="preserve">3.5.При выполнении работ указанных в п.1.4. Заказчик производит Исполнителю предоплату в размере 100% стоимости и доставки материалов и оборудования в соответствии с утвержденной сметой (расчетом). </t>
  </si>
  <si>
    <t xml:space="preserve">на выполнение работ, услуг </t>
  </si>
  <si>
    <t xml:space="preserve">1.4 Стоимость и сроки выполнения работ, неучтенных Протоколом согласования договорной стоимости работ в Приложении №2,  согласовываются с Заказчиком отдельно на основании предоставляемой Исполнителем сметы (расчета). </t>
  </si>
  <si>
    <t>5.1  Договор вступает в силу с момента его заключения.</t>
  </si>
  <si>
    <t>5.2. О намерении досрочного прекращения договора сторона, намеревающаяся досрочно расторгнуть настоящий договор, обязана письменно уведомить другую сторону не менее чем за 30 дней до предполагаемой даты прекращения договора.</t>
  </si>
  <si>
    <t>Устава</t>
  </si>
  <si>
    <t>ИНН 7723506560 КПП 772001001</t>
  </si>
  <si>
    <t>Адрес: 111141, г. Москва, ул. Плеханова, д.7</t>
  </si>
  <si>
    <t>К/с 30101810300000000600</t>
  </si>
  <si>
    <t>БИК 044525600</t>
  </si>
  <si>
    <t>Тел.:  факс: e-mail: (495) 644-16-39; (495) 672-18-14</t>
  </si>
  <si>
    <t>Н.И. Паничкин</t>
  </si>
  <si>
    <t>ООО  "ЮНИКОН"</t>
  </si>
  <si>
    <t>_________________</t>
  </si>
  <si>
    <t>6.2. Настоящий договор составлен в двух экземплярах, имеющих одинаковую юридическую силу, по одному экземпляру для каждой из сторон.</t>
  </si>
  <si>
    <t xml:space="preserve">Стоимость гостевой  парковки с 8:00 до 22:00 без НДС (руб.) </t>
  </si>
  <si>
    <t>2.     Дата расторжения устанавливается на «__» ______ 20___г.</t>
  </si>
  <si>
    <t xml:space="preserve"> Подписи сторон.</t>
  </si>
  <si>
    <t>СОГЛАШЕНИЕ О РАСТОРЖЕНИИ</t>
  </si>
  <si>
    <t>договора от "___" _____________-- 20__г. № ________</t>
  </si>
  <si>
    <t>с другой стороны, заключили настоящее Соглашение о нижеследующем:</t>
  </si>
  <si>
    <t>1. Стороны в соответствии со ст. 450 ГК РФ и по взаимному соглашению расторгают Договор на выполнение работ, услуг от «__» ______ 20_ г. № _____-__-__</t>
  </si>
  <si>
    <t>именуемое (-ый, -ая) в дальнейшем «Заказчик», в лице</t>
  </si>
  <si>
    <t>Р/с 40702810300140001636 в ОАО «Московский Индустриальный Банк»           г. Москва</t>
  </si>
  <si>
    <t>//</t>
  </si>
  <si>
    <t>Изготовление настенной таблички с названием компании Пользователя и номером помещения.</t>
  </si>
  <si>
    <t>1 шт.</t>
  </si>
  <si>
    <t>Изготовление сменной вставки в настенную табличку с названием компании Пользователя и номером помещения.</t>
  </si>
  <si>
    <t>__________________/                        /</t>
  </si>
  <si>
    <t>__.__.2012 г.</t>
  </si>
  <si>
    <t>К договору № ___________ от "____" _________2012 г.</t>
  </si>
  <si>
    <t>АКТ выполненных работ по оказанию услуг по размещению  автомобилей на гостевой парковке  № ______ от  "_______" ______________ 2012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</si>
</sst>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_ ;\-#,##0\ "/>
    <numFmt numFmtId="182" formatCode="#,##0.00&quot;р.&quot;"/>
    <numFmt numFmtId="183" formatCode="_-* #,##0.0000&quot;р.&quot;_-;\-* #,##0.0000&quot;р.&quot;_-;_-* &quot;-&quot;??&quot;р.&quot;_-;_-@_-"/>
    <numFmt numFmtId="184" formatCode="0.00_ ;\-0.00\ "/>
    <numFmt numFmtId="185" formatCode="_-* #,##0&quot;р.&quot;_-;\-* #,##0&quot;р.&quot;_-;_-* &quot;-&quot;??&quot;р.&quot;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  <numFmt numFmtId="192" formatCode="#,##0.00_р_."/>
    <numFmt numFmtId="193" formatCode="#,##0&quot;р.&quot;"/>
    <numFmt numFmtId="194" formatCode="[$-FC19]d\ mmmm\ yyyy\ &quot;г.&quot;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5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8" fillId="0" borderId="0" xfId="54" applyFont="1" applyAlignment="1">
      <alignment horizontal="justify" vertical="top" wrapText="1"/>
      <protection/>
    </xf>
    <xf numFmtId="0" fontId="5" fillId="0" borderId="0" xfId="54" applyFont="1" applyAlignment="1">
      <alignment horizontal="justify" vertical="top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top" wrapText="1"/>
      <protection/>
    </xf>
    <xf numFmtId="2" fontId="8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/>
      <protection/>
    </xf>
    <xf numFmtId="10" fontId="8" fillId="0" borderId="1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54" applyFont="1" applyAlignment="1">
      <alignment wrapText="1"/>
      <protection/>
    </xf>
    <xf numFmtId="0" fontId="8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8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/>
      <protection/>
    </xf>
    <xf numFmtId="0" fontId="8" fillId="0" borderId="11" xfId="54" applyFont="1" applyFill="1" applyBorder="1">
      <alignment/>
      <protection/>
    </xf>
    <xf numFmtId="0" fontId="8" fillId="0" borderId="0" xfId="54" applyFont="1" applyFill="1" applyAlignment="1">
      <alignment wrapText="1"/>
      <protection/>
    </xf>
    <xf numFmtId="0" fontId="11" fillId="0" borderId="0" xfId="54" applyFont="1" applyFill="1">
      <alignment/>
      <protection/>
    </xf>
    <xf numFmtId="0" fontId="12" fillId="0" borderId="0" xfId="55" applyFont="1" applyAlignment="1">
      <alignment vertical="top" wrapText="1"/>
      <protection/>
    </xf>
    <xf numFmtId="0" fontId="2" fillId="0" borderId="0" xfId="55">
      <alignment/>
      <protection/>
    </xf>
    <xf numFmtId="0" fontId="13" fillId="0" borderId="0" xfId="55" applyFont="1" applyAlignment="1">
      <alignment horizontal="left"/>
      <protection/>
    </xf>
    <xf numFmtId="49" fontId="13" fillId="0" borderId="0" xfId="55" applyNumberFormat="1" applyFont="1" applyAlignment="1">
      <alignment horizontal="right"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/>
      <protection/>
    </xf>
    <xf numFmtId="0" fontId="8" fillId="0" borderId="11" xfId="55" applyFont="1" applyBorder="1" applyAlignment="1">
      <alignment horizontal="left"/>
      <protection/>
    </xf>
    <xf numFmtId="0" fontId="14" fillId="0" borderId="11" xfId="55" applyFont="1" applyBorder="1" applyAlignment="1">
      <alignment horizontal="left"/>
      <protection/>
    </xf>
    <xf numFmtId="0" fontId="13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13" fillId="0" borderId="0" xfId="55" applyFont="1" applyBorder="1" applyAlignment="1">
      <alignment horizontal="right"/>
      <protection/>
    </xf>
    <xf numFmtId="0" fontId="13" fillId="0" borderId="0" xfId="55" applyFont="1">
      <alignment/>
      <protection/>
    </xf>
    <xf numFmtId="0" fontId="8" fillId="0" borderId="0" xfId="55" applyFont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left"/>
      <protection/>
    </xf>
    <xf numFmtId="0" fontId="13" fillId="0" borderId="0" xfId="55" applyFont="1" applyBorder="1" applyAlignment="1">
      <alignment/>
      <protection/>
    </xf>
    <xf numFmtId="0" fontId="8" fillId="0" borderId="0" xfId="55" applyFont="1" applyBorder="1" applyAlignment="1">
      <alignment/>
      <protection/>
    </xf>
    <xf numFmtId="2" fontId="13" fillId="0" borderId="11" xfId="55" applyNumberFormat="1" applyFont="1" applyBorder="1" applyAlignment="1">
      <alignment horizont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/>
      <protection/>
    </xf>
    <xf numFmtId="44" fontId="11" fillId="0" borderId="10" xfId="55" applyNumberFormat="1" applyFont="1" applyBorder="1" applyAlignment="1">
      <alignment horizontal="center" vertical="center" wrapText="1"/>
      <protection/>
    </xf>
    <xf numFmtId="44" fontId="11" fillId="0" borderId="12" xfId="55" applyNumberFormat="1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left" vertical="center"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44" fontId="11" fillId="0" borderId="10" xfId="55" applyNumberFormat="1" applyFont="1" applyBorder="1" applyAlignment="1">
      <alignment horizontal="center" vertical="center"/>
      <protection/>
    </xf>
    <xf numFmtId="44" fontId="11" fillId="0" borderId="10" xfId="55" applyNumberFormat="1" applyFont="1" applyBorder="1" applyAlignment="1">
      <alignment horizontal="left" vertical="center"/>
      <protection/>
    </xf>
    <xf numFmtId="0" fontId="18" fillId="0" borderId="0" xfId="55" applyFont="1" applyBorder="1" applyAlignment="1">
      <alignment horizontal="left"/>
      <protection/>
    </xf>
    <xf numFmtId="44" fontId="9" fillId="0" borderId="0" xfId="55" applyNumberFormat="1" applyFont="1" applyBorder="1" applyAlignment="1">
      <alignment horizontal="right"/>
      <protection/>
    </xf>
    <xf numFmtId="0" fontId="18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/>
      <protection/>
    </xf>
    <xf numFmtId="0" fontId="13" fillId="0" borderId="0" xfId="55" applyFont="1" applyBorder="1">
      <alignment/>
      <protection/>
    </xf>
    <xf numFmtId="0" fontId="2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11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44" fontId="8" fillId="0" borderId="10" xfId="55" applyNumberFormat="1" applyFont="1" applyBorder="1" applyAlignment="1">
      <alignment horizontal="right" vertical="center"/>
      <protection/>
    </xf>
    <xf numFmtId="44" fontId="8" fillId="0" borderId="10" xfId="55" applyNumberFormat="1" applyFont="1" applyBorder="1" applyAlignment="1">
      <alignment horizontal="right" vertical="center" wrapText="1"/>
      <protection/>
    </xf>
    <xf numFmtId="44" fontId="9" fillId="0" borderId="10" xfId="55" applyNumberFormat="1" applyFont="1" applyBorder="1" applyAlignment="1">
      <alignment horizontal="right" vertical="center"/>
      <protection/>
    </xf>
    <xf numFmtId="0" fontId="11" fillId="0" borderId="0" xfId="55" applyFont="1" applyBorder="1" applyAlignment="1">
      <alignment horizontal="left" vertical="center"/>
      <protection/>
    </xf>
    <xf numFmtId="44" fontId="8" fillId="0" borderId="0" xfId="55" applyNumberFormat="1" applyFont="1" applyBorder="1" applyAlignment="1">
      <alignment horizontal="right" vertical="center" wrapText="1"/>
      <protection/>
    </xf>
    <xf numFmtId="0" fontId="12" fillId="0" borderId="0" xfId="55" applyFont="1" applyBorder="1" applyAlignment="1">
      <alignment horizontal="right" vertical="center"/>
      <protection/>
    </xf>
    <xf numFmtId="44" fontId="9" fillId="0" borderId="0" xfId="55" applyNumberFormat="1" applyFont="1" applyBorder="1" applyAlignment="1">
      <alignment horizontal="right" vertical="center"/>
      <protection/>
    </xf>
    <xf numFmtId="0" fontId="2" fillId="0" borderId="12" xfId="55" applyBorder="1">
      <alignment/>
      <protection/>
    </xf>
    <xf numFmtId="0" fontId="5" fillId="0" borderId="0" xfId="54" applyFont="1" applyAlignment="1">
      <alignment/>
      <protection/>
    </xf>
    <xf numFmtId="0" fontId="8" fillId="0" borderId="0" xfId="55" applyFont="1" applyAlignment="1">
      <alignment horizontal="left"/>
      <protection/>
    </xf>
    <xf numFmtId="0" fontId="9" fillId="0" borderId="0" xfId="54" applyFont="1" applyFill="1" applyAlignment="1">
      <alignment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2" fontId="8" fillId="33" borderId="10" xfId="54" applyNumberFormat="1" applyFont="1" applyFill="1" applyBorder="1" applyAlignment="1">
      <alignment horizontal="center" vertical="center" wrapText="1"/>
      <protection/>
    </xf>
    <xf numFmtId="0" fontId="8" fillId="34" borderId="0" xfId="54" applyFont="1" applyFill="1">
      <alignment/>
      <protection/>
    </xf>
    <xf numFmtId="0" fontId="8" fillId="0" borderId="15" xfId="54" applyFont="1" applyBorder="1">
      <alignment/>
      <protection/>
    </xf>
    <xf numFmtId="0" fontId="8" fillId="0" borderId="15" xfId="54" applyFont="1" applyBorder="1" applyAlignment="1">
      <alignment horizontal="center"/>
      <protection/>
    </xf>
    <xf numFmtId="2" fontId="8" fillId="0" borderId="15" xfId="54" applyNumberFormat="1" applyFont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/>
      <protection/>
    </xf>
    <xf numFmtId="0" fontId="19" fillId="0" borderId="0" xfId="55" applyFont="1" applyAlignment="1">
      <alignment horizontal="left"/>
      <protection/>
    </xf>
    <xf numFmtId="0" fontId="13" fillId="0" borderId="0" xfId="55" applyFont="1" applyAlignment="1">
      <alignment/>
      <protection/>
    </xf>
    <xf numFmtId="0" fontId="8" fillId="0" borderId="0" xfId="55" applyFont="1" applyBorder="1" applyAlignment="1">
      <alignment horizontal="left" wrapText="1"/>
      <protection/>
    </xf>
    <xf numFmtId="0" fontId="8" fillId="0" borderId="0" xfId="55" applyFont="1">
      <alignment/>
      <protection/>
    </xf>
    <xf numFmtId="0" fontId="9" fillId="0" borderId="0" xfId="55" applyFont="1" applyBorder="1" applyAlignment="1">
      <alignment horizontal="center" wrapText="1"/>
      <protection/>
    </xf>
    <xf numFmtId="0" fontId="21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0" xfId="53" applyBorder="1" applyAlignment="1">
      <alignment wrapText="1"/>
      <protection/>
    </xf>
    <xf numFmtId="0" fontId="23" fillId="0" borderId="11" xfId="53" applyFont="1" applyBorder="1" applyAlignment="1">
      <alignment horizontal="center" wrapText="1"/>
      <protection/>
    </xf>
    <xf numFmtId="44" fontId="8" fillId="0" borderId="10" xfId="55" applyNumberFormat="1" applyFont="1" applyBorder="1" applyAlignment="1">
      <alignment horizontal="right" vertical="center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 vertical="center"/>
      <protection/>
    </xf>
    <xf numFmtId="0" fontId="8" fillId="0" borderId="0" xfId="55" applyFont="1" applyFill="1">
      <alignment/>
      <protection/>
    </xf>
    <xf numFmtId="49" fontId="8" fillId="0" borderId="0" xfId="55" applyNumberFormat="1" applyFont="1" applyAlignment="1">
      <alignment horizontal="center"/>
      <protection/>
    </xf>
    <xf numFmtId="0" fontId="0" fillId="0" borderId="0" xfId="53">
      <alignment/>
      <protection/>
    </xf>
    <xf numFmtId="0" fontId="13" fillId="0" borderId="10" xfId="55" applyFont="1" applyBorder="1">
      <alignment/>
      <protection/>
    </xf>
    <xf numFmtId="0" fontId="23" fillId="0" borderId="0" xfId="53" applyFont="1" applyBorder="1" applyAlignment="1">
      <alignment horizontal="center" wrapText="1"/>
      <protection/>
    </xf>
    <xf numFmtId="0" fontId="22" fillId="0" borderId="0" xfId="53" applyFont="1" applyBorder="1" applyAlignment="1">
      <alignment horizont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43" fontId="18" fillId="0" borderId="0" xfId="55" applyNumberFormat="1" applyFont="1" applyBorder="1" applyAlignment="1">
      <alignment horizontal="left"/>
      <protection/>
    </xf>
    <xf numFmtId="0" fontId="18" fillId="0" borderId="0" xfId="55" applyFont="1" applyAlignment="1">
      <alignment horizontal="left"/>
      <protection/>
    </xf>
    <xf numFmtId="0" fontId="8" fillId="0" borderId="0" xfId="54" applyFont="1" applyBorder="1">
      <alignment/>
      <protection/>
    </xf>
    <xf numFmtId="0" fontId="26" fillId="0" borderId="10" xfId="53" applyFont="1" applyBorder="1" applyAlignment="1">
      <alignment horizontal="center" vertical="center" wrapText="1"/>
      <protection/>
    </xf>
    <xf numFmtId="43" fontId="27" fillId="0" borderId="10" xfId="53" applyNumberFormat="1" applyFont="1" applyBorder="1" applyAlignment="1">
      <alignment horizontal="center" wrapText="1"/>
      <protection/>
    </xf>
    <xf numFmtId="0" fontId="8" fillId="35" borderId="10" xfId="54" applyFont="1" applyFill="1" applyBorder="1" applyAlignment="1">
      <alignment horizontal="center" vertical="center" wrapText="1"/>
      <protection/>
    </xf>
    <xf numFmtId="2" fontId="8" fillId="35" borderId="10" xfId="54" applyNumberFormat="1" applyFont="1" applyFill="1" applyBorder="1" applyAlignment="1">
      <alignment horizontal="center" vertical="center" wrapText="1"/>
      <protection/>
    </xf>
    <xf numFmtId="0" fontId="18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18" fillId="0" borderId="0" xfId="55" applyFont="1" applyBorder="1">
      <alignment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right"/>
      <protection/>
    </xf>
    <xf numFmtId="0" fontId="0" fillId="0" borderId="0" xfId="53" applyFont="1">
      <alignment/>
      <protection/>
    </xf>
    <xf numFmtId="180" fontId="21" fillId="0" borderId="0" xfId="53" applyNumberFormat="1" applyFont="1" applyBorder="1" applyAlignment="1">
      <alignment horizontal="center" vertical="center" wrapText="1"/>
      <protection/>
    </xf>
    <xf numFmtId="0" fontId="9" fillId="0" borderId="0" xfId="54" applyFont="1" applyFill="1">
      <alignment/>
      <protection/>
    </xf>
    <xf numFmtId="0" fontId="29" fillId="0" borderId="0" xfId="0" applyFont="1" applyAlignment="1">
      <alignment/>
    </xf>
    <xf numFmtId="2" fontId="8" fillId="0" borderId="0" xfId="54" applyNumberFormat="1" applyFont="1">
      <alignment/>
      <protection/>
    </xf>
    <xf numFmtId="0" fontId="5" fillId="0" borderId="0" xfId="54" applyFont="1" applyAlignment="1">
      <alignment horizontal="center" vertical="top" wrapText="1"/>
      <protection/>
    </xf>
    <xf numFmtId="2" fontId="18" fillId="33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9" fillId="0" borderId="11" xfId="54" applyFont="1" applyFill="1" applyBorder="1" applyAlignment="1">
      <alignment horizontal="center"/>
      <protection/>
    </xf>
    <xf numFmtId="0" fontId="9" fillId="0" borderId="13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 vertical="top"/>
      <protection/>
    </xf>
    <xf numFmtId="0" fontId="11" fillId="0" borderId="16" xfId="54" applyFont="1" applyFill="1" applyBorder="1" applyAlignment="1">
      <alignment horizontal="center" vertical="top"/>
      <protection/>
    </xf>
    <xf numFmtId="0" fontId="8" fillId="0" borderId="0" xfId="54" applyFont="1" applyFill="1" applyAlignment="1">
      <alignment horizontal="left" wrapText="1"/>
      <protection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54" applyFont="1" applyAlignment="1">
      <alignment horizontal="left"/>
      <protection/>
    </xf>
    <xf numFmtId="0" fontId="8" fillId="0" borderId="0" xfId="54" applyFont="1" applyAlignment="1">
      <alignment horizontal="left" wrapText="1"/>
      <protection/>
    </xf>
    <xf numFmtId="0" fontId="8" fillId="0" borderId="0" xfId="54" applyFont="1" applyFill="1">
      <alignment/>
      <protection/>
    </xf>
    <xf numFmtId="0" fontId="9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vertical="top" wrapText="1"/>
      <protection/>
    </xf>
    <xf numFmtId="0" fontId="9" fillId="0" borderId="0" xfId="54" applyFont="1" applyFill="1">
      <alignment/>
      <protection/>
    </xf>
    <xf numFmtId="0" fontId="20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 horizontal="right"/>
      <protection/>
    </xf>
    <xf numFmtId="1" fontId="8" fillId="0" borderId="0" xfId="54" applyNumberFormat="1" applyFont="1" applyFill="1" applyAlignment="1">
      <alignment horizontal="left"/>
      <protection/>
    </xf>
    <xf numFmtId="0" fontId="8" fillId="0" borderId="0" xfId="54" applyNumberFormat="1" applyFont="1" applyFill="1" applyAlignment="1">
      <alignment horizontal="left"/>
      <protection/>
    </xf>
    <xf numFmtId="1" fontId="8" fillId="0" borderId="0" xfId="54" applyNumberFormat="1" applyFont="1" applyFill="1" applyAlignment="1">
      <alignment horizontal="left" wrapText="1"/>
      <protection/>
    </xf>
    <xf numFmtId="44" fontId="8" fillId="0" borderId="0" xfId="54" applyNumberFormat="1" applyFont="1" applyFill="1" applyAlignment="1">
      <alignment vertical="top" wrapText="1"/>
      <protection/>
    </xf>
    <xf numFmtId="0" fontId="8" fillId="0" borderId="0" xfId="54" applyFont="1" applyFill="1" applyAlignment="1">
      <alignment vertical="top"/>
      <protection/>
    </xf>
    <xf numFmtId="0" fontId="8" fillId="0" borderId="0" xfId="54" applyNumberFormat="1" applyFont="1" applyFill="1" applyAlignment="1">
      <alignment horizontal="left" vertical="top" wrapText="1"/>
      <protection/>
    </xf>
    <xf numFmtId="0" fontId="8" fillId="0" borderId="0" xfId="54" applyNumberFormat="1" applyFont="1" applyFill="1">
      <alignment/>
      <protection/>
    </xf>
    <xf numFmtId="0" fontId="9" fillId="0" borderId="0" xfId="54" applyFont="1" applyFill="1" applyAlignment="1">
      <alignment horizontal="center" vertical="center"/>
      <protection/>
    </xf>
    <xf numFmtId="0" fontId="8" fillId="0" borderId="0" xfId="54" applyFont="1" applyFill="1" applyAlignment="1">
      <alignment wrapText="1"/>
      <protection/>
    </xf>
    <xf numFmtId="0" fontId="0" fillId="0" borderId="0" xfId="0" applyAlignment="1">
      <alignment/>
    </xf>
    <xf numFmtId="44" fontId="9" fillId="0" borderId="11" xfId="54" applyNumberFormat="1" applyFont="1" applyFill="1" applyBorder="1" applyAlignment="1">
      <alignment horizontal="center" wrapText="1" shrinkToFit="1"/>
      <protection/>
    </xf>
    <xf numFmtId="0" fontId="9" fillId="0" borderId="11" xfId="54" applyFont="1" applyFill="1" applyBorder="1" applyAlignment="1">
      <alignment horizontal="center" shrinkToFit="1"/>
      <protection/>
    </xf>
    <xf numFmtId="0" fontId="18" fillId="0" borderId="0" xfId="55" applyFont="1" applyBorder="1" applyAlignment="1">
      <alignment horizontal="left"/>
      <protection/>
    </xf>
    <xf numFmtId="44" fontId="9" fillId="0" borderId="0" xfId="55" applyNumberFormat="1" applyFont="1" applyBorder="1" applyAlignment="1">
      <alignment horizontal="right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/>
      <protection/>
    </xf>
    <xf numFmtId="0" fontId="18" fillId="0" borderId="22" xfId="55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11" fillId="0" borderId="10" xfId="55" applyFont="1" applyBorder="1" applyAlignment="1">
      <alignment horizontal="left" vertical="center"/>
      <protection/>
    </xf>
    <xf numFmtId="0" fontId="12" fillId="0" borderId="10" xfId="55" applyFont="1" applyBorder="1" applyAlignment="1">
      <alignment horizontal="right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right" vertical="center" wrapText="1"/>
      <protection/>
    </xf>
    <xf numFmtId="0" fontId="11" fillId="0" borderId="23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horizontal="right" vertical="center"/>
      <protection/>
    </xf>
    <xf numFmtId="0" fontId="11" fillId="0" borderId="24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left" wrapText="1"/>
      <protection/>
    </xf>
    <xf numFmtId="0" fontId="0" fillId="0" borderId="0" xfId="53" applyBorder="1" applyAlignment="1">
      <alignment wrapText="1"/>
      <protection/>
    </xf>
    <xf numFmtId="0" fontId="0" fillId="0" borderId="0" xfId="53" applyAlignment="1">
      <alignment wrapText="1"/>
      <protection/>
    </xf>
    <xf numFmtId="0" fontId="21" fillId="0" borderId="0" xfId="53" applyFont="1" applyBorder="1" applyAlignment="1">
      <alignment horizontal="center" wrapText="1"/>
      <protection/>
    </xf>
    <xf numFmtId="0" fontId="22" fillId="0" borderId="11" xfId="53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right"/>
      <protection/>
    </xf>
    <xf numFmtId="0" fontId="9" fillId="0" borderId="0" xfId="55" applyFont="1" applyBorder="1" applyAlignment="1">
      <alignment horizontal="center" wrapText="1"/>
      <protection/>
    </xf>
    <xf numFmtId="0" fontId="8" fillId="0" borderId="0" xfId="55" applyFont="1" applyBorder="1" applyAlignment="1">
      <alignment horizontal="right"/>
      <protection/>
    </xf>
    <xf numFmtId="0" fontId="13" fillId="0" borderId="0" xfId="55" applyFont="1" applyAlignment="1">
      <alignment horizontal="right"/>
      <protection/>
    </xf>
    <xf numFmtId="0" fontId="8" fillId="0" borderId="0" xfId="55" applyFont="1" applyAlignment="1">
      <alignment horizontal="left"/>
      <protection/>
    </xf>
    <xf numFmtId="0" fontId="13" fillId="0" borderId="11" xfId="55" applyFont="1" applyBorder="1" applyAlignment="1">
      <alignment horizontal="left"/>
      <protection/>
    </xf>
    <xf numFmtId="0" fontId="14" fillId="0" borderId="11" xfId="55" applyFont="1" applyBorder="1" applyAlignment="1">
      <alignment horizontal="left"/>
      <protection/>
    </xf>
    <xf numFmtId="0" fontId="8" fillId="0" borderId="11" xfId="55" applyFont="1" applyFill="1" applyBorder="1" applyAlignment="1">
      <alignment wrapText="1"/>
      <protection/>
    </xf>
    <xf numFmtId="0" fontId="0" fillId="0" borderId="11" xfId="53" applyFont="1" applyFill="1" applyBorder="1" applyAlignment="1">
      <alignment wrapText="1"/>
      <protection/>
    </xf>
    <xf numFmtId="0" fontId="8" fillId="0" borderId="11" xfId="55" applyFont="1" applyBorder="1" applyAlignment="1">
      <alignment horizontal="left"/>
      <protection/>
    </xf>
    <xf numFmtId="0" fontId="13" fillId="0" borderId="0" xfId="55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3" fillId="0" borderId="0" xfId="55" applyFont="1" applyAlignment="1">
      <alignment horizontal="right"/>
      <protection/>
    </xf>
    <xf numFmtId="0" fontId="15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3" fillId="0" borderId="13" xfId="55" applyFont="1" applyBorder="1" applyAlignment="1">
      <alignment horizontal="right"/>
      <protection/>
    </xf>
    <xf numFmtId="0" fontId="0" fillId="0" borderId="0" xfId="53" applyBorder="1">
      <alignment/>
      <protection/>
    </xf>
    <xf numFmtId="0" fontId="5" fillId="0" borderId="0" xfId="54" applyFont="1" applyFill="1" applyAlignment="1">
      <alignment horizontal="left" vertical="top" wrapText="1"/>
      <protection/>
    </xf>
    <xf numFmtId="0" fontId="0" fillId="0" borderId="0" xfId="53" applyFill="1" applyAlignment="1">
      <alignment horizontal="left" vertical="top" wrapText="1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left"/>
      <protection/>
    </xf>
    <xf numFmtId="0" fontId="8" fillId="0" borderId="10" xfId="54" applyFont="1" applyBorder="1" applyAlignment="1">
      <alignment horizontal="left" vertical="center" wrapText="1"/>
      <protection/>
    </xf>
    <xf numFmtId="2" fontId="8" fillId="0" borderId="12" xfId="54" applyNumberFormat="1" applyFont="1" applyBorder="1" applyAlignment="1">
      <alignment horizontal="center" vertical="center" wrapText="1"/>
      <protection/>
    </xf>
    <xf numFmtId="2" fontId="8" fillId="0" borderId="14" xfId="54" applyNumberFormat="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left"/>
      <protection/>
    </xf>
    <xf numFmtId="0" fontId="8" fillId="0" borderId="13" xfId="54" applyFont="1" applyBorder="1" applyAlignment="1">
      <alignment horizontal="left"/>
      <protection/>
    </xf>
    <xf numFmtId="0" fontId="8" fillId="0" borderId="14" xfId="54" applyFont="1" applyBorder="1" applyAlignment="1">
      <alignment horizontal="left"/>
      <protection/>
    </xf>
    <xf numFmtId="0" fontId="8" fillId="0" borderId="10" xfId="54" applyFont="1" applyBorder="1" applyAlignment="1">
      <alignment horizontal="center"/>
      <protection/>
    </xf>
    <xf numFmtId="0" fontId="5" fillId="0" borderId="0" xfId="54" applyFont="1" applyAlignment="1">
      <alignment horizontal="left" vertical="top" wrapText="1"/>
      <protection/>
    </xf>
    <xf numFmtId="0" fontId="0" fillId="0" borderId="0" xfId="53" applyAlignment="1">
      <alignment vertical="top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8" fillId="0" borderId="13" xfId="54" applyFont="1" applyBorder="1" applyAlignment="1">
      <alignment horizontal="left" vertical="center" wrapText="1"/>
      <protection/>
    </xf>
    <xf numFmtId="0" fontId="8" fillId="0" borderId="14" xfId="54" applyFont="1" applyBorder="1" applyAlignment="1">
      <alignment horizontal="left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2" fontId="8" fillId="35" borderId="12" xfId="54" applyNumberFormat="1" applyFont="1" applyFill="1" applyBorder="1" applyAlignment="1">
      <alignment horizontal="center" vertical="center" wrapText="1"/>
      <protection/>
    </xf>
    <xf numFmtId="2" fontId="8" fillId="35" borderId="14" xfId="54" applyNumberFormat="1" applyFont="1" applyFill="1" applyBorder="1" applyAlignment="1">
      <alignment horizontal="center" vertical="center" wrapText="1"/>
      <protection/>
    </xf>
    <xf numFmtId="0" fontId="8" fillId="0" borderId="12" xfId="54" applyFont="1" applyBorder="1" applyAlignment="1">
      <alignment vertical="center" wrapText="1"/>
      <protection/>
    </xf>
    <xf numFmtId="0" fontId="0" fillId="0" borderId="13" xfId="53" applyBorder="1">
      <alignment/>
      <protection/>
    </xf>
    <xf numFmtId="0" fontId="0" fillId="0" borderId="14" xfId="53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2" fontId="8" fillId="0" borderId="10" xfId="54" applyNumberFormat="1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top" wrapText="1"/>
      <protection/>
    </xf>
    <xf numFmtId="0" fontId="0" fillId="0" borderId="0" xfId="53" applyAlignment="1">
      <alignment horizontal="left"/>
      <protection/>
    </xf>
    <xf numFmtId="0" fontId="8" fillId="0" borderId="10" xfId="55" applyFont="1" applyBorder="1" applyAlignment="1">
      <alignment horizontal="left" wrapText="1"/>
      <protection/>
    </xf>
    <xf numFmtId="0" fontId="0" fillId="0" borderId="10" xfId="53" applyBorder="1" applyAlignment="1">
      <alignment wrapText="1"/>
      <protection/>
    </xf>
    <xf numFmtId="0" fontId="9" fillId="0" borderId="11" xfId="55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left"/>
      <protection/>
    </xf>
    <xf numFmtId="0" fontId="14" fillId="0" borderId="11" xfId="55" applyFont="1" applyFill="1" applyBorder="1" applyAlignment="1">
      <alignment horizontal="left"/>
      <protection/>
    </xf>
    <xf numFmtId="0" fontId="0" fillId="0" borderId="11" xfId="53" applyBorder="1" applyAlignment="1">
      <alignment horizontal="left"/>
      <protection/>
    </xf>
    <xf numFmtId="0" fontId="14" fillId="0" borderId="11" xfId="55" applyFont="1" applyBorder="1" applyAlignment="1">
      <alignment horizontal="left"/>
      <protection/>
    </xf>
    <xf numFmtId="0" fontId="13" fillId="0" borderId="0" xfId="55" applyFont="1" applyAlignment="1">
      <alignment/>
      <protection/>
    </xf>
    <xf numFmtId="0" fontId="0" fillId="0" borderId="0" xfId="53" applyAlignment="1">
      <alignment/>
      <protection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8" fillId="0" borderId="0" xfId="54" applyFont="1" applyFill="1" applyAlignment="1">
      <alignment/>
      <protection/>
    </xf>
  </cellXfs>
  <cellStyles count="53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8-пустограф." xfId="54"/>
    <cellStyle name="Обычный_Наряд для 18% с 20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1"/>
  <sheetViews>
    <sheetView view="pageBreakPreview" zoomScale="137" zoomScaleSheetLayoutView="137" zoomScalePageLayoutView="0" workbookViewId="0" topLeftCell="A1">
      <selection activeCell="B5" sqref="B5:L5"/>
    </sheetView>
  </sheetViews>
  <sheetFormatPr defaultColWidth="9.140625" defaultRowHeight="12.75"/>
  <cols>
    <col min="1" max="1" width="3.421875" style="0" customWidth="1"/>
    <col min="2" max="11" width="10.00390625" style="0" customWidth="1"/>
    <col min="12" max="12" width="22.8515625" style="0" customWidth="1"/>
  </cols>
  <sheetData>
    <row r="1" spans="1:12" ht="12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s="15" customFormat="1" ht="20.25" customHeight="1">
      <c r="B2" s="164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s="15" customFormat="1" ht="12.75">
      <c r="B3" s="164" t="s">
        <v>168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2:12" s="15" customFormat="1" ht="12.75">
      <c r="B4" s="15" t="s">
        <v>1</v>
      </c>
      <c r="C4" s="16"/>
      <c r="J4" s="17"/>
      <c r="L4" s="18" t="s">
        <v>196</v>
      </c>
    </row>
    <row r="5" spans="2:12" s="15" customFormat="1" ht="12.75">
      <c r="B5" s="142" t="s">
        <v>74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4:12" s="22" customFormat="1" ht="9" customHeight="1">
      <c r="D6" s="145" t="s">
        <v>2</v>
      </c>
      <c r="E6" s="145"/>
      <c r="F6" s="145"/>
      <c r="G6" s="145"/>
      <c r="H6" s="145"/>
      <c r="I6" s="145"/>
      <c r="J6" s="145"/>
      <c r="K6" s="145"/>
      <c r="L6" s="145"/>
    </row>
    <row r="7" spans="2:12" s="15" customFormat="1" ht="12.75">
      <c r="B7" s="15" t="s">
        <v>3</v>
      </c>
      <c r="G7" s="168" t="s">
        <v>77</v>
      </c>
      <c r="H7" s="168"/>
      <c r="I7" s="168"/>
      <c r="J7" s="168"/>
      <c r="K7" s="168"/>
      <c r="L7" s="168"/>
    </row>
    <row r="8" spans="7:12" s="1" customFormat="1" ht="9" customHeight="1">
      <c r="G8" s="144" t="s">
        <v>4</v>
      </c>
      <c r="H8" s="144"/>
      <c r="I8" s="144"/>
      <c r="J8" s="144"/>
      <c r="K8" s="144"/>
      <c r="L8" s="144"/>
    </row>
    <row r="9" spans="2:12" s="15" customFormat="1" ht="12.75">
      <c r="B9" s="15" t="s">
        <v>64</v>
      </c>
      <c r="E9" s="142" t="s">
        <v>172</v>
      </c>
      <c r="F9" s="142"/>
      <c r="G9" s="142"/>
      <c r="H9" s="142"/>
      <c r="I9" s="142"/>
      <c r="J9" s="142"/>
      <c r="K9" s="142"/>
      <c r="L9" s="142"/>
    </row>
    <row r="10" spans="5:12" s="1" customFormat="1" ht="9" customHeight="1">
      <c r="E10" s="144" t="s">
        <v>5</v>
      </c>
      <c r="F10" s="144"/>
      <c r="G10" s="144"/>
      <c r="H10" s="144"/>
      <c r="I10" s="144"/>
      <c r="J10" s="144"/>
      <c r="K10" s="144"/>
      <c r="L10" s="144"/>
    </row>
    <row r="11" spans="2:12" s="15" customFormat="1" ht="22.5" customHeight="1">
      <c r="B11" s="15" t="s">
        <v>6</v>
      </c>
      <c r="D11" s="167"/>
      <c r="E11" s="167"/>
      <c r="F11" s="167"/>
      <c r="G11" s="167"/>
      <c r="H11" s="167"/>
      <c r="I11" s="167"/>
      <c r="J11" s="167"/>
      <c r="K11" s="167"/>
      <c r="L11" s="167"/>
    </row>
    <row r="12" spans="4:12" s="1" customFormat="1" ht="9" customHeight="1">
      <c r="D12" s="144" t="s">
        <v>2</v>
      </c>
      <c r="E12" s="144"/>
      <c r="F12" s="144"/>
      <c r="G12" s="144"/>
      <c r="H12" s="144"/>
      <c r="I12" s="144"/>
      <c r="J12" s="144"/>
      <c r="K12" s="144"/>
      <c r="L12" s="144"/>
    </row>
    <row r="13" spans="2:12" s="15" customFormat="1" ht="17.25" customHeight="1">
      <c r="B13" s="19" t="s">
        <v>7</v>
      </c>
      <c r="C13" s="19"/>
      <c r="D13" s="19"/>
      <c r="E13" s="19"/>
      <c r="F13" s="20"/>
      <c r="G13" s="142"/>
      <c r="H13" s="142"/>
      <c r="I13" s="142"/>
      <c r="J13" s="142"/>
      <c r="K13" s="142"/>
      <c r="L13" s="142"/>
    </row>
    <row r="14" spans="2:13" s="15" customFormat="1" ht="16.5" customHeight="1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21"/>
    </row>
    <row r="15" spans="2:12" s="15" customFormat="1" ht="16.5" customHeight="1">
      <c r="B15" s="15" t="s">
        <v>64</v>
      </c>
      <c r="E15" s="143"/>
      <c r="F15" s="143"/>
      <c r="G15" s="143"/>
      <c r="H15" s="143"/>
      <c r="I15" s="143"/>
      <c r="J15" s="143"/>
      <c r="K15" s="143"/>
      <c r="L15" s="143"/>
    </row>
    <row r="16" spans="5:12" s="1" customFormat="1" ht="8.25">
      <c r="E16" s="144" t="s">
        <v>5</v>
      </c>
      <c r="F16" s="144"/>
      <c r="G16" s="144"/>
      <c r="H16" s="144"/>
      <c r="I16" s="144"/>
      <c r="J16" s="144"/>
      <c r="K16" s="144"/>
      <c r="L16" s="144"/>
    </row>
    <row r="17" spans="2:12" s="15" customFormat="1" ht="12.75">
      <c r="B17" s="15" t="s">
        <v>8</v>
      </c>
      <c r="I17" s="139"/>
      <c r="J17" s="139"/>
      <c r="K17" s="139"/>
      <c r="L17" s="139"/>
    </row>
    <row r="18" spans="2:12" s="15" customFormat="1" ht="23.25" customHeight="1">
      <c r="B18" s="140" t="s">
        <v>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2:12" s="15" customFormat="1" ht="27.75" customHeight="1">
      <c r="B19" s="141" t="s">
        <v>165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2:12" s="15" customFormat="1" ht="25.5" customHeight="1">
      <c r="B20" s="141" t="s">
        <v>78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2:12" s="15" customFormat="1" ht="25.5" customHeight="1">
      <c r="B21" s="141" t="s">
        <v>82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2:12" s="15" customFormat="1" ht="25.5" customHeight="1">
      <c r="B22" s="141" t="s">
        <v>169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s="15" customFormat="1" ht="23.25" customHeight="1">
      <c r="B23" s="140" t="s">
        <v>10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2:12" s="15" customFormat="1" ht="12.75">
      <c r="B24" s="149" t="s">
        <v>11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2:12" s="15" customFormat="1" ht="12.75">
      <c r="B25" s="149" t="s">
        <v>12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2:12" s="15" customFormat="1" ht="13.5" customHeight="1">
      <c r="B26" s="15" t="s">
        <v>65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2:12" s="15" customFormat="1" ht="26.25" customHeight="1">
      <c r="B27" s="146" t="s">
        <v>13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2:12" s="15" customFormat="1" ht="12.75" customHeight="1">
      <c r="B28" s="146" t="s">
        <v>14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2:12" s="15" customFormat="1" ht="12.75" customHeight="1">
      <c r="B29" s="149" t="s">
        <v>15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2:12" s="15" customFormat="1" ht="24.75" customHeight="1">
      <c r="B30" s="146" t="s">
        <v>16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2:12" s="15" customFormat="1" ht="13.5" customHeight="1">
      <c r="B31" s="146" t="s">
        <v>41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2:12" s="15" customFormat="1" ht="13.5" customHeight="1">
      <c r="B32" s="146" t="s">
        <v>166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2:12" s="15" customFormat="1" ht="21.75" customHeight="1">
      <c r="B33" s="140" t="s">
        <v>17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s="76" customFormat="1" ht="38.25" customHeight="1">
      <c r="A34" s="15"/>
      <c r="B34" s="147" t="s">
        <v>163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12" s="76" customFormat="1" ht="14.25" customHeight="1">
      <c r="A35" s="15"/>
      <c r="B35" s="147" t="s">
        <v>83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</row>
    <row r="36" spans="1:12" s="76" customFormat="1" ht="25.5" customHeight="1">
      <c r="A36" s="15"/>
      <c r="B36" s="147" t="s">
        <v>85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1:12" s="76" customFormat="1" ht="12.75" customHeight="1">
      <c r="A37" s="15"/>
      <c r="B37" s="147" t="s">
        <v>84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s="76" customFormat="1" ht="23.25" customHeight="1">
      <c r="A38" s="15"/>
      <c r="B38" s="148" t="s">
        <v>167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2:12" s="15" customFormat="1" ht="17.25" customHeight="1">
      <c r="B39" s="140" t="s">
        <v>18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2:12" s="15" customFormat="1" ht="23.25" customHeight="1">
      <c r="B40" s="150" t="s">
        <v>19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12" s="15" customFormat="1" ht="15" customHeight="1">
      <c r="B41" s="140" t="s">
        <v>79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2:12" s="15" customFormat="1" ht="15" customHeight="1">
      <c r="B42" s="149" t="s">
        <v>170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2:12" s="15" customFormat="1" ht="26.25" customHeight="1">
      <c r="B43" s="150" t="s">
        <v>171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2:12" s="15" customFormat="1" ht="22.5" customHeight="1">
      <c r="B44" s="140" t="s">
        <v>80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2:12" s="15" customFormat="1" ht="25.5" customHeight="1">
      <c r="B45" s="150" t="s">
        <v>81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s="15" customFormat="1" ht="12.75" customHeight="1">
      <c r="B46" s="150" t="s">
        <v>181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s="15" customFormat="1" ht="25.5" customHeight="1">
      <c r="B47" s="140" t="s">
        <v>120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2:12" s="15" customFormat="1" ht="12.75">
      <c r="B48" s="154" t="s">
        <v>20</v>
      </c>
      <c r="C48" s="154"/>
      <c r="D48" s="154"/>
      <c r="E48" s="154"/>
      <c r="F48" s="154"/>
      <c r="H48" s="154" t="s">
        <v>21</v>
      </c>
      <c r="I48" s="154"/>
      <c r="J48" s="154"/>
      <c r="K48" s="154"/>
      <c r="L48" s="154"/>
    </row>
    <row r="49" spans="2:12" s="15" customFormat="1" ht="12.75">
      <c r="B49" s="160"/>
      <c r="C49" s="153"/>
      <c r="D49" s="153"/>
      <c r="E49" s="153"/>
      <c r="F49" s="153"/>
      <c r="H49" s="161" t="s">
        <v>66</v>
      </c>
      <c r="I49" s="161"/>
      <c r="J49" s="161"/>
      <c r="K49" s="161"/>
      <c r="L49" s="161"/>
    </row>
    <row r="50" spans="2:12" s="15" customFormat="1" ht="15" customHeight="1">
      <c r="B50" s="163"/>
      <c r="C50" s="163"/>
      <c r="D50" s="163"/>
      <c r="E50" s="163"/>
      <c r="F50" s="163"/>
      <c r="H50" s="151" t="s">
        <v>173</v>
      </c>
      <c r="I50" s="151"/>
      <c r="J50" s="151"/>
      <c r="K50" s="151"/>
      <c r="L50" s="151"/>
    </row>
    <row r="51" spans="2:12" s="15" customFormat="1" ht="28.5" customHeight="1">
      <c r="B51" s="162"/>
      <c r="C51" s="162"/>
      <c r="D51" s="162"/>
      <c r="E51" s="162"/>
      <c r="F51" s="162"/>
      <c r="H51" s="165" t="s">
        <v>174</v>
      </c>
      <c r="I51" s="165"/>
      <c r="J51" s="165"/>
      <c r="K51" s="165"/>
      <c r="L51" s="165"/>
    </row>
    <row r="52" spans="2:12" s="15" customFormat="1" ht="26.25" customHeight="1">
      <c r="B52" s="159"/>
      <c r="C52" s="159"/>
      <c r="D52" s="159"/>
      <c r="E52" s="159"/>
      <c r="F52" s="159"/>
      <c r="H52" s="165" t="s">
        <v>190</v>
      </c>
      <c r="I52" s="165"/>
      <c r="J52" s="165"/>
      <c r="K52" s="165"/>
      <c r="L52" s="165"/>
    </row>
    <row r="53" spans="2:12" s="15" customFormat="1" ht="16.5" customHeight="1">
      <c r="B53" s="157"/>
      <c r="C53" s="157"/>
      <c r="D53" s="157"/>
      <c r="E53" s="157"/>
      <c r="F53" s="157"/>
      <c r="H53" s="151" t="s">
        <v>175</v>
      </c>
      <c r="I53" s="151"/>
      <c r="J53" s="151"/>
      <c r="K53" s="151"/>
      <c r="L53" s="151"/>
    </row>
    <row r="54" spans="2:12" s="15" customFormat="1" ht="15.75" customHeight="1">
      <c r="B54" s="158"/>
      <c r="C54" s="158"/>
      <c r="D54" s="158"/>
      <c r="E54" s="158"/>
      <c r="F54" s="158"/>
      <c r="H54" s="151" t="s">
        <v>176</v>
      </c>
      <c r="I54" s="151"/>
      <c r="J54" s="151"/>
      <c r="K54" s="151"/>
      <c r="L54" s="151"/>
    </row>
    <row r="55" spans="2:12" s="15" customFormat="1" ht="12.75">
      <c r="B55" s="153"/>
      <c r="C55" s="153"/>
      <c r="D55" s="153"/>
      <c r="E55" s="153"/>
      <c r="F55" s="153"/>
      <c r="H55" s="153"/>
      <c r="I55" s="153"/>
      <c r="J55" s="153"/>
      <c r="K55" s="153"/>
      <c r="L55" s="153"/>
    </row>
    <row r="56" spans="2:12" s="15" customFormat="1" ht="12.75">
      <c r="B56" s="153"/>
      <c r="C56" s="153"/>
      <c r="D56" s="153"/>
      <c r="E56" s="153"/>
      <c r="F56" s="153"/>
      <c r="H56" s="151" t="s">
        <v>177</v>
      </c>
      <c r="I56" s="151"/>
      <c r="J56" s="151"/>
      <c r="K56" s="151"/>
      <c r="L56" s="151"/>
    </row>
    <row r="57" spans="8:12" s="15" customFormat="1" ht="12.75">
      <c r="H57" s="151"/>
      <c r="I57" s="151"/>
      <c r="J57" s="151"/>
      <c r="K57" s="151"/>
      <c r="L57" s="151"/>
    </row>
    <row r="58" spans="2:12" s="15" customFormat="1" ht="12.75">
      <c r="B58" s="154" t="s">
        <v>20</v>
      </c>
      <c r="C58" s="154"/>
      <c r="D58" s="154"/>
      <c r="E58" s="154"/>
      <c r="F58" s="154"/>
      <c r="H58" s="154" t="s">
        <v>21</v>
      </c>
      <c r="I58" s="154"/>
      <c r="J58" s="154"/>
      <c r="K58" s="154"/>
      <c r="L58" s="154"/>
    </row>
    <row r="59" spans="2:12" s="15" customFormat="1" ht="12.75">
      <c r="B59" s="155"/>
      <c r="C59" s="156"/>
      <c r="D59" s="156"/>
      <c r="E59" s="156"/>
      <c r="F59" s="156"/>
      <c r="H59" s="155" t="s">
        <v>178</v>
      </c>
      <c r="I59" s="156"/>
      <c r="J59" s="156"/>
      <c r="K59" s="156"/>
      <c r="L59" s="19"/>
    </row>
    <row r="60" spans="8:12" s="15" customFormat="1" ht="12.75">
      <c r="H60" s="19"/>
      <c r="I60" s="19"/>
      <c r="J60" s="19"/>
      <c r="K60" s="19"/>
      <c r="L60" s="19"/>
    </row>
    <row r="61" spans="2:12" s="15" customFormat="1" ht="12.75">
      <c r="B61" s="152" t="s">
        <v>22</v>
      </c>
      <c r="C61" s="152"/>
      <c r="D61" s="152"/>
      <c r="E61" s="152"/>
      <c r="F61" s="152"/>
      <c r="H61" s="152" t="s">
        <v>22</v>
      </c>
      <c r="I61" s="152"/>
      <c r="J61" s="152"/>
      <c r="K61" s="152"/>
      <c r="L61" s="73"/>
    </row>
  </sheetData>
  <sheetProtection/>
  <mergeCells count="70">
    <mergeCell ref="A1:L1"/>
    <mergeCell ref="B43:L43"/>
    <mergeCell ref="D11:L11"/>
    <mergeCell ref="E10:L10"/>
    <mergeCell ref="E9:L9"/>
    <mergeCell ref="G8:L8"/>
    <mergeCell ref="G7:L7"/>
    <mergeCell ref="B37:L37"/>
    <mergeCell ref="B22:L22"/>
    <mergeCell ref="B32:L32"/>
    <mergeCell ref="B3:L3"/>
    <mergeCell ref="B2:L2"/>
    <mergeCell ref="H52:L52"/>
    <mergeCell ref="H56:L56"/>
    <mergeCell ref="H51:L51"/>
    <mergeCell ref="B42:L42"/>
    <mergeCell ref="B44:L44"/>
    <mergeCell ref="B23:L23"/>
    <mergeCell ref="B24:L24"/>
    <mergeCell ref="B25:L25"/>
    <mergeCell ref="B52:F52"/>
    <mergeCell ref="B45:L45"/>
    <mergeCell ref="B48:F48"/>
    <mergeCell ref="H48:L48"/>
    <mergeCell ref="B36:L36"/>
    <mergeCell ref="B39:L39"/>
    <mergeCell ref="B49:F49"/>
    <mergeCell ref="H49:L49"/>
    <mergeCell ref="B51:F51"/>
    <mergeCell ref="B50:F50"/>
    <mergeCell ref="B53:F53"/>
    <mergeCell ref="H53:L53"/>
    <mergeCell ref="B55:F55"/>
    <mergeCell ref="H55:L55"/>
    <mergeCell ref="H54:L54"/>
    <mergeCell ref="B54:F54"/>
    <mergeCell ref="B61:F61"/>
    <mergeCell ref="B56:F56"/>
    <mergeCell ref="B58:F58"/>
    <mergeCell ref="B59:F59"/>
    <mergeCell ref="H61:K61"/>
    <mergeCell ref="H59:K59"/>
    <mergeCell ref="H58:L58"/>
    <mergeCell ref="H57:L57"/>
    <mergeCell ref="B30:L30"/>
    <mergeCell ref="B40:L40"/>
    <mergeCell ref="B35:L35"/>
    <mergeCell ref="H50:L50"/>
    <mergeCell ref="B47:L47"/>
    <mergeCell ref="B46:L46"/>
    <mergeCell ref="B20:L20"/>
    <mergeCell ref="B21:L21"/>
    <mergeCell ref="B41:L41"/>
    <mergeCell ref="B27:L27"/>
    <mergeCell ref="B31:L31"/>
    <mergeCell ref="B33:L33"/>
    <mergeCell ref="B34:L34"/>
    <mergeCell ref="B38:L38"/>
    <mergeCell ref="B28:L28"/>
    <mergeCell ref="B29:L29"/>
    <mergeCell ref="I17:L17"/>
    <mergeCell ref="B18:L18"/>
    <mergeCell ref="B19:L19"/>
    <mergeCell ref="B5:L5"/>
    <mergeCell ref="E15:L15"/>
    <mergeCell ref="E16:L16"/>
    <mergeCell ref="D12:L12"/>
    <mergeCell ref="G13:L13"/>
    <mergeCell ref="B14:L14"/>
    <mergeCell ref="D6:L6"/>
  </mergeCells>
  <printOptions/>
  <pageMargins left="0.11811023622047244" right="0.11811023622047244" top="0.15748031496062992" bottom="0.15748031496062992" header="0.31496062992125984" footer="0.31496062992125984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158" zoomScaleSheetLayoutView="158" zoomScalePageLayoutView="0" workbookViewId="0" topLeftCell="A1">
      <selection activeCell="G1" sqref="G1:K1"/>
    </sheetView>
  </sheetViews>
  <sheetFormatPr defaultColWidth="9.140625" defaultRowHeight="12.75"/>
  <cols>
    <col min="1" max="5" width="9.140625" style="24" customWidth="1"/>
    <col min="6" max="6" width="11.57421875" style="24" customWidth="1"/>
    <col min="7" max="7" width="7.140625" style="24" customWidth="1"/>
    <col min="8" max="8" width="10.28125" style="24" customWidth="1"/>
    <col min="9" max="9" width="9.140625" style="24" customWidth="1"/>
    <col min="10" max="10" width="16.57421875" style="24" customWidth="1"/>
    <col min="11" max="16384" width="9.140625" style="24" customWidth="1"/>
  </cols>
  <sheetData>
    <row r="1" spans="1:11" ht="15">
      <c r="A1" s="23"/>
      <c r="B1" s="23"/>
      <c r="C1" s="23"/>
      <c r="D1" s="23"/>
      <c r="E1" s="23"/>
      <c r="F1" s="23"/>
      <c r="G1" s="214" t="s">
        <v>86</v>
      </c>
      <c r="H1" s="214"/>
      <c r="I1" s="214"/>
      <c r="J1" s="214"/>
      <c r="K1" s="214"/>
    </row>
    <row r="2" spans="1:10" ht="15">
      <c r="A2" s="23"/>
      <c r="B2" s="23"/>
      <c r="C2" s="23"/>
      <c r="D2" s="23"/>
      <c r="E2" s="23"/>
      <c r="F2" s="23"/>
      <c r="G2" s="82" t="s">
        <v>197</v>
      </c>
      <c r="H2" s="25"/>
      <c r="I2" s="82"/>
      <c r="J2" s="82"/>
    </row>
    <row r="3" spans="1:10" ht="15">
      <c r="A3" s="23"/>
      <c r="B3" s="23"/>
      <c r="C3" s="23"/>
      <c r="D3" s="23"/>
      <c r="E3" s="23"/>
      <c r="F3" s="23"/>
      <c r="G3" s="25"/>
      <c r="H3" s="26"/>
      <c r="I3" s="27"/>
      <c r="J3" s="25"/>
    </row>
    <row r="4" spans="1:10" ht="18.75" customHeight="1">
      <c r="A4" s="23"/>
      <c r="B4" s="215" t="s">
        <v>87</v>
      </c>
      <c r="C4" s="199"/>
      <c r="D4" s="199"/>
      <c r="E4" s="199"/>
      <c r="F4" s="199"/>
      <c r="G4" s="199"/>
      <c r="H4" s="199"/>
      <c r="I4" s="199"/>
      <c r="J4" s="199"/>
    </row>
    <row r="5" spans="1:10" ht="15">
      <c r="A5" s="216"/>
      <c r="B5" s="217"/>
      <c r="C5" s="217"/>
      <c r="D5" s="217"/>
      <c r="E5" s="217"/>
      <c r="F5" s="217"/>
      <c r="G5" s="28"/>
      <c r="H5" s="26"/>
      <c r="I5" s="27"/>
      <c r="J5" s="25"/>
    </row>
    <row r="6" spans="1:10" ht="14.25">
      <c r="A6" s="211" t="s">
        <v>42</v>
      </c>
      <c r="B6" s="211"/>
      <c r="C6" s="30"/>
      <c r="D6" s="30" t="s">
        <v>66</v>
      </c>
      <c r="E6" s="30"/>
      <c r="F6" s="30"/>
      <c r="G6" s="30"/>
      <c r="H6" s="30"/>
      <c r="I6" s="30"/>
      <c r="J6" s="30"/>
    </row>
    <row r="7" spans="1:12" ht="15">
      <c r="A7" s="31"/>
      <c r="B7" s="31"/>
      <c r="C7" s="32"/>
      <c r="D7" s="33"/>
      <c r="E7" s="33"/>
      <c r="F7" s="33"/>
      <c r="G7" s="33"/>
      <c r="H7" s="33"/>
      <c r="I7" s="33"/>
      <c r="J7" s="33"/>
      <c r="L7" s="34"/>
    </row>
    <row r="8" spans="1:10" ht="14.25">
      <c r="A8" s="29" t="s">
        <v>43</v>
      </c>
      <c r="B8" s="29"/>
      <c r="C8" s="29"/>
      <c r="D8" s="208"/>
      <c r="E8" s="208"/>
      <c r="F8" s="208"/>
      <c r="G8" s="208"/>
      <c r="H8" s="208"/>
      <c r="I8" s="208"/>
      <c r="J8" s="208"/>
    </row>
    <row r="9" spans="1:10" ht="1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209" t="s">
        <v>119</v>
      </c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ht="1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">
      <c r="A12" s="211" t="s">
        <v>89</v>
      </c>
      <c r="B12" s="211"/>
      <c r="C12" s="211"/>
      <c r="D12" s="212"/>
      <c r="E12" s="213"/>
      <c r="F12" s="213"/>
      <c r="G12" s="213"/>
      <c r="H12" s="213"/>
      <c r="I12" s="213"/>
      <c r="J12" s="213"/>
    </row>
    <row r="13" spans="1:10" ht="15">
      <c r="A13" s="218"/>
      <c r="B13" s="218"/>
      <c r="C13" s="218"/>
      <c r="D13" s="218"/>
      <c r="E13" s="218"/>
      <c r="F13" s="218"/>
      <c r="G13" s="218"/>
      <c r="H13" s="218"/>
      <c r="I13" s="218"/>
      <c r="J13" s="218"/>
    </row>
    <row r="14" spans="1:10" ht="11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 customHeight="1">
      <c r="A15" s="197" t="s">
        <v>90</v>
      </c>
      <c r="B15" s="219"/>
      <c r="C15" s="219"/>
      <c r="D15" s="219"/>
      <c r="E15" s="219"/>
      <c r="F15" s="219"/>
      <c r="G15" s="219"/>
      <c r="H15" s="219"/>
      <c r="I15" s="219"/>
      <c r="J15" s="219"/>
    </row>
    <row r="16" spans="1:10" ht="12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</row>
    <row r="17" spans="1:10" ht="15">
      <c r="A17" s="37" t="s">
        <v>91</v>
      </c>
      <c r="B17" s="31"/>
      <c r="C17" s="38"/>
      <c r="D17" s="39"/>
      <c r="E17" s="40"/>
      <c r="F17" s="36" t="s">
        <v>63</v>
      </c>
      <c r="G17" s="41"/>
      <c r="I17" s="41"/>
      <c r="J17" s="39"/>
    </row>
    <row r="18" spans="1:10" ht="12.75" customHeight="1">
      <c r="A18" s="84"/>
      <c r="B18" s="84"/>
      <c r="C18" s="84"/>
      <c r="D18" s="84"/>
      <c r="E18" s="36"/>
      <c r="F18" s="36"/>
      <c r="G18" s="36"/>
      <c r="H18" s="38"/>
      <c r="I18" s="38"/>
      <c r="J18" s="36"/>
    </row>
    <row r="19" spans="1:10" ht="15">
      <c r="A19" s="41" t="s">
        <v>92</v>
      </c>
      <c r="C19" s="40"/>
      <c r="D19" s="40"/>
      <c r="E19" s="36"/>
      <c r="F19" s="36" t="s">
        <v>93</v>
      </c>
      <c r="G19" s="36"/>
      <c r="H19" s="38"/>
      <c r="I19" s="38"/>
      <c r="J19" s="36"/>
    </row>
    <row r="20" spans="1:10" ht="8.25" customHeight="1">
      <c r="A20" s="41"/>
      <c r="C20" s="40"/>
      <c r="D20" s="40"/>
      <c r="E20" s="36"/>
      <c r="F20" s="36"/>
      <c r="G20" s="36"/>
      <c r="H20" s="38"/>
      <c r="I20" s="38"/>
      <c r="J20" s="36"/>
    </row>
    <row r="21" spans="1:10" ht="18.75" customHeight="1">
      <c r="A21" s="206" t="s">
        <v>94</v>
      </c>
      <c r="B21" s="206"/>
      <c r="C21" s="206"/>
      <c r="D21" s="206"/>
      <c r="E21" s="207"/>
      <c r="F21" s="207"/>
      <c r="G21" s="207"/>
      <c r="H21" s="207"/>
      <c r="I21" s="207"/>
      <c r="J21" s="207"/>
    </row>
    <row r="22" spans="1:10" ht="15">
      <c r="A22" s="202"/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ht="8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203" t="s">
        <v>95</v>
      </c>
      <c r="B24" s="200"/>
      <c r="C24" s="200"/>
      <c r="D24" s="200"/>
      <c r="E24" s="200"/>
      <c r="F24" s="200"/>
      <c r="G24" s="200"/>
      <c r="H24" s="200"/>
      <c r="I24" s="200"/>
      <c r="J24" s="200"/>
    </row>
    <row r="25" spans="1:10" ht="12.75">
      <c r="A25" s="197" t="s">
        <v>96</v>
      </c>
      <c r="B25" s="197"/>
      <c r="C25" s="86"/>
      <c r="D25" s="86"/>
      <c r="E25" s="86"/>
      <c r="F25" s="86"/>
      <c r="G25" s="86"/>
      <c r="H25" s="86"/>
      <c r="I25" s="86"/>
      <c r="J25" s="86"/>
    </row>
    <row r="26" spans="1:10" ht="15">
      <c r="A26" s="199"/>
      <c r="B26" s="199"/>
      <c r="C26" s="86" t="s">
        <v>97</v>
      </c>
      <c r="D26" s="87" t="s">
        <v>73</v>
      </c>
      <c r="E26" s="86"/>
      <c r="F26" s="204" t="s">
        <v>98</v>
      </c>
      <c r="G26" s="204"/>
      <c r="H26" s="204"/>
      <c r="I26" s="42"/>
      <c r="J26" s="39" t="s">
        <v>99</v>
      </c>
    </row>
    <row r="27" spans="1:10" ht="12.75">
      <c r="A27" s="85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12.75">
      <c r="A28" s="197" t="s">
        <v>100</v>
      </c>
      <c r="B28" s="197"/>
      <c r="C28" s="198"/>
      <c r="D28" s="198"/>
      <c r="E28" s="198"/>
      <c r="F28" s="199"/>
      <c r="G28" s="200" t="s">
        <v>101</v>
      </c>
      <c r="H28" s="200"/>
      <c r="I28" s="200"/>
      <c r="J28" s="200"/>
    </row>
    <row r="29" spans="1:10" ht="12.75" customHeight="1">
      <c r="A29" s="83"/>
      <c r="B29" s="83"/>
      <c r="C29" s="88"/>
      <c r="D29" s="88"/>
      <c r="E29" s="201" t="s">
        <v>44</v>
      </c>
      <c r="F29" s="201"/>
      <c r="G29" s="89"/>
      <c r="H29" s="201" t="s">
        <v>102</v>
      </c>
      <c r="I29" s="201"/>
      <c r="J29" s="201"/>
    </row>
    <row r="30" spans="1:10" ht="12.75">
      <c r="A30" s="196" t="s">
        <v>46</v>
      </c>
      <c r="B30" s="196"/>
      <c r="C30" s="196"/>
      <c r="D30" s="191" t="s">
        <v>47</v>
      </c>
      <c r="E30" s="196" t="s">
        <v>48</v>
      </c>
      <c r="F30" s="191" t="s">
        <v>49</v>
      </c>
      <c r="G30" s="191" t="s">
        <v>50</v>
      </c>
      <c r="H30" s="191"/>
      <c r="I30" s="191"/>
      <c r="J30" s="191"/>
    </row>
    <row r="31" spans="1:10" ht="12.75">
      <c r="A31" s="196"/>
      <c r="B31" s="196"/>
      <c r="C31" s="196"/>
      <c r="D31" s="191"/>
      <c r="E31" s="196"/>
      <c r="F31" s="191"/>
      <c r="G31" s="191"/>
      <c r="H31" s="191"/>
      <c r="I31" s="191"/>
      <c r="J31" s="191"/>
    </row>
    <row r="32" spans="1:10" ht="12.75">
      <c r="A32" s="191" t="s">
        <v>51</v>
      </c>
      <c r="B32" s="191"/>
      <c r="C32" s="191"/>
      <c r="D32" s="191"/>
      <c r="E32" s="196"/>
      <c r="F32" s="191"/>
      <c r="G32" s="191"/>
      <c r="H32" s="191"/>
      <c r="I32" s="191"/>
      <c r="J32" s="191"/>
    </row>
    <row r="33" spans="1:10" ht="12.75">
      <c r="A33" s="189"/>
      <c r="B33" s="189"/>
      <c r="C33" s="189"/>
      <c r="D33" s="44"/>
      <c r="E33" s="45"/>
      <c r="F33" s="45"/>
      <c r="G33" s="189" t="s">
        <v>52</v>
      </c>
      <c r="H33" s="189"/>
      <c r="I33" s="189"/>
      <c r="J33" s="90">
        <f>J32*0.18</f>
        <v>0</v>
      </c>
    </row>
    <row r="34" spans="1:10" ht="12.75">
      <c r="A34" s="189"/>
      <c r="B34" s="189"/>
      <c r="C34" s="189"/>
      <c r="D34" s="43"/>
      <c r="E34" s="45"/>
      <c r="F34" s="45"/>
      <c r="G34" s="189" t="s">
        <v>53</v>
      </c>
      <c r="H34" s="189"/>
      <c r="I34" s="189"/>
      <c r="J34" s="90">
        <f>J33*0.18</f>
        <v>0</v>
      </c>
    </row>
    <row r="35" spans="1:10" ht="12.75">
      <c r="A35" s="189"/>
      <c r="B35" s="189"/>
      <c r="C35" s="189"/>
      <c r="D35" s="44"/>
      <c r="E35" s="45"/>
      <c r="F35" s="45"/>
      <c r="G35" s="195" t="s">
        <v>54</v>
      </c>
      <c r="H35" s="195"/>
      <c r="I35" s="195"/>
      <c r="J35" s="90">
        <f>J34*0.18</f>
        <v>0</v>
      </c>
    </row>
    <row r="36" spans="1:10" ht="12.75">
      <c r="A36" s="189"/>
      <c r="B36" s="189"/>
      <c r="C36" s="189"/>
      <c r="D36" s="44"/>
      <c r="E36" s="45"/>
      <c r="F36" s="46"/>
      <c r="G36" s="70"/>
      <c r="H36" s="48"/>
      <c r="I36" s="49"/>
      <c r="J36" s="49"/>
    </row>
    <row r="37" spans="1:10" ht="12.75">
      <c r="A37" s="191"/>
      <c r="B37" s="191"/>
      <c r="C37" s="191"/>
      <c r="D37" s="44"/>
      <c r="E37" s="50"/>
      <c r="F37" s="45"/>
      <c r="G37" s="193"/>
      <c r="H37" s="193"/>
      <c r="I37" s="193"/>
      <c r="J37" s="63"/>
    </row>
    <row r="38" spans="1:10" ht="12.75">
      <c r="A38" s="191"/>
      <c r="B38" s="191"/>
      <c r="C38" s="191"/>
      <c r="D38" s="44"/>
      <c r="E38" s="50"/>
      <c r="F38" s="45"/>
      <c r="G38" s="194"/>
      <c r="H38" s="194"/>
      <c r="I38" s="194"/>
      <c r="J38" s="63"/>
    </row>
    <row r="39" spans="1:10" ht="12.75">
      <c r="A39" s="191"/>
      <c r="B39" s="191"/>
      <c r="C39" s="191"/>
      <c r="D39" s="47"/>
      <c r="E39" s="51"/>
      <c r="F39" s="64"/>
      <c r="G39" s="192" t="s">
        <v>55</v>
      </c>
      <c r="H39" s="192"/>
      <c r="I39" s="192"/>
      <c r="J39" s="63"/>
    </row>
    <row r="40" spans="1:10" ht="12.75">
      <c r="A40" s="191"/>
      <c r="B40" s="191"/>
      <c r="C40" s="191"/>
      <c r="D40" s="47"/>
      <c r="E40" s="51"/>
      <c r="F40" s="64"/>
      <c r="G40" s="190" t="s">
        <v>56</v>
      </c>
      <c r="H40" s="190"/>
      <c r="I40" s="190"/>
      <c r="J40" s="65">
        <f>J39*0.18</f>
        <v>0</v>
      </c>
    </row>
    <row r="41" spans="1:10" ht="12.75">
      <c r="A41" s="189" t="s">
        <v>57</v>
      </c>
      <c r="B41" s="189"/>
      <c r="C41" s="189"/>
      <c r="D41" s="189"/>
      <c r="E41" s="189"/>
      <c r="F41" s="90">
        <f>F40*0.18</f>
        <v>0</v>
      </c>
      <c r="G41" s="190" t="s">
        <v>58</v>
      </c>
      <c r="H41" s="190"/>
      <c r="I41" s="190"/>
      <c r="J41" s="65">
        <f>J39+J40</f>
        <v>0</v>
      </c>
    </row>
    <row r="42" spans="1:10" ht="12.75">
      <c r="A42" s="66"/>
      <c r="B42" s="66"/>
      <c r="C42" s="66"/>
      <c r="D42" s="66"/>
      <c r="E42" s="66"/>
      <c r="F42" s="67"/>
      <c r="G42" s="68"/>
      <c r="H42" s="68"/>
      <c r="I42" s="68"/>
      <c r="J42" s="69"/>
    </row>
    <row r="43" spans="1:10" ht="12.75" customHeight="1">
      <c r="A43" s="187" t="s">
        <v>103</v>
      </c>
      <c r="B43" s="188"/>
      <c r="C43" s="188"/>
      <c r="D43" s="188"/>
      <c r="E43" s="188"/>
      <c r="F43" s="188"/>
      <c r="G43" s="188"/>
      <c r="H43" s="188"/>
      <c r="I43" s="188"/>
      <c r="J43" s="188"/>
    </row>
    <row r="44" spans="1:10" ht="12.75" customHeight="1">
      <c r="A44" s="177" t="s">
        <v>104</v>
      </c>
      <c r="B44" s="178"/>
      <c r="C44" s="178"/>
      <c r="D44" s="178"/>
      <c r="E44" s="178"/>
      <c r="F44" s="178"/>
      <c r="G44" s="178"/>
      <c r="H44" s="178"/>
      <c r="I44" s="178"/>
      <c r="J44" s="179"/>
    </row>
    <row r="45" spans="1:10" ht="10.5" customHeight="1">
      <c r="A45" s="93"/>
      <c r="B45" s="91"/>
      <c r="C45" s="91"/>
      <c r="D45" s="91"/>
      <c r="E45" s="92"/>
      <c r="F45" s="180" t="s">
        <v>105</v>
      </c>
      <c r="G45" s="181"/>
      <c r="H45" s="181" t="s">
        <v>106</v>
      </c>
      <c r="I45" s="181"/>
      <c r="J45" s="94" t="s">
        <v>107</v>
      </c>
    </row>
    <row r="46" spans="1:10" ht="12.75">
      <c r="A46" s="182" t="s">
        <v>108</v>
      </c>
      <c r="B46" s="183"/>
      <c r="C46" s="183"/>
      <c r="D46" s="183"/>
      <c r="E46" s="184"/>
      <c r="F46" s="185"/>
      <c r="G46" s="186"/>
      <c r="H46" s="96"/>
      <c r="I46" s="97"/>
      <c r="J46" s="98"/>
    </row>
    <row r="47" spans="1:10" ht="12.75">
      <c r="A47" s="182" t="s">
        <v>109</v>
      </c>
      <c r="B47" s="183"/>
      <c r="C47" s="183"/>
      <c r="D47" s="183"/>
      <c r="E47" s="184"/>
      <c r="F47" s="174"/>
      <c r="G47" s="173"/>
      <c r="H47" s="99"/>
      <c r="I47" s="100"/>
      <c r="J47" s="101"/>
    </row>
    <row r="48" spans="1:10" ht="12.75">
      <c r="A48" s="171" t="s">
        <v>110</v>
      </c>
      <c r="B48" s="172"/>
      <c r="C48" s="172"/>
      <c r="D48" s="172"/>
      <c r="E48" s="173"/>
      <c r="F48" s="174"/>
      <c r="G48" s="173"/>
      <c r="H48" s="99"/>
      <c r="I48" s="100"/>
      <c r="J48" s="101"/>
    </row>
    <row r="49" spans="1:10" ht="12.75">
      <c r="A49" s="171" t="s">
        <v>111</v>
      </c>
      <c r="B49" s="172"/>
      <c r="C49" s="172"/>
      <c r="D49" s="172"/>
      <c r="E49" s="173"/>
      <c r="F49" s="174"/>
      <c r="G49" s="173"/>
      <c r="H49" s="102"/>
      <c r="I49" s="101"/>
      <c r="J49" s="101"/>
    </row>
    <row r="50" spans="1:10" ht="12.75">
      <c r="A50" s="103"/>
      <c r="B50" s="104"/>
      <c r="C50" s="104"/>
      <c r="D50" s="104"/>
      <c r="E50" s="104"/>
      <c r="F50" s="104"/>
      <c r="G50" s="104"/>
      <c r="H50" s="105"/>
      <c r="I50" s="105"/>
      <c r="J50" s="105"/>
    </row>
    <row r="51" spans="1:10" ht="12.75">
      <c r="A51" s="175" t="s">
        <v>112</v>
      </c>
      <c r="B51" s="176"/>
      <c r="C51" s="176"/>
      <c r="D51" s="176"/>
      <c r="E51" s="176"/>
      <c r="F51" s="176"/>
      <c r="G51" s="176"/>
      <c r="H51" s="105" t="s">
        <v>113</v>
      </c>
      <c r="I51" s="105"/>
      <c r="J51" s="105"/>
    </row>
    <row r="52" spans="1:10" ht="12.75">
      <c r="A52" s="106"/>
      <c r="B52" s="107"/>
      <c r="C52" s="107"/>
      <c r="D52" s="107"/>
      <c r="E52" s="107"/>
      <c r="F52" s="107"/>
      <c r="G52" s="107"/>
      <c r="H52" s="108" t="s">
        <v>45</v>
      </c>
      <c r="I52" s="105"/>
      <c r="J52" s="105"/>
    </row>
    <row r="53" spans="1:10" ht="12.75">
      <c r="A53" s="175" t="s">
        <v>114</v>
      </c>
      <c r="B53" s="176"/>
      <c r="C53" s="176"/>
      <c r="D53" s="176"/>
      <c r="E53" s="176"/>
      <c r="F53" s="176"/>
      <c r="G53" s="176"/>
      <c r="H53" s="105" t="s">
        <v>115</v>
      </c>
      <c r="I53" s="105"/>
      <c r="J53" s="105"/>
    </row>
    <row r="54" spans="1:10" ht="12.75">
      <c r="A54" s="106"/>
      <c r="B54" s="107"/>
      <c r="C54" s="107"/>
      <c r="D54" s="107"/>
      <c r="E54" s="107"/>
      <c r="F54" s="107"/>
      <c r="G54" s="107"/>
      <c r="H54" s="108" t="s">
        <v>45</v>
      </c>
      <c r="I54" s="105"/>
      <c r="J54" s="105"/>
    </row>
    <row r="55" spans="1:10" ht="12.75">
      <c r="A55" s="169" t="s">
        <v>70</v>
      </c>
      <c r="B55" s="169"/>
      <c r="C55" s="169"/>
      <c r="D55" s="169"/>
      <c r="E55" s="169"/>
      <c r="F55" s="169"/>
      <c r="G55" s="169"/>
      <c r="H55" s="170"/>
      <c r="I55" s="170"/>
      <c r="J55" s="54"/>
    </row>
    <row r="56" spans="1:10" ht="12.75">
      <c r="A56" s="52" t="s">
        <v>116</v>
      </c>
      <c r="B56" s="52" t="s">
        <v>117</v>
      </c>
      <c r="C56" s="52"/>
      <c r="D56" s="52"/>
      <c r="E56" s="52"/>
      <c r="F56" s="52"/>
      <c r="G56" s="52"/>
      <c r="H56" s="53"/>
      <c r="I56" s="53"/>
      <c r="J56" s="54"/>
    </row>
    <row r="57" spans="1:10" ht="12.75">
      <c r="A57" s="52"/>
      <c r="B57" s="52"/>
      <c r="C57" s="52"/>
      <c r="D57" s="52"/>
      <c r="E57" s="52"/>
      <c r="F57" s="52"/>
      <c r="G57" s="52"/>
      <c r="H57" s="53"/>
      <c r="I57" s="53"/>
      <c r="J57" s="54"/>
    </row>
    <row r="58" spans="1:10" ht="15">
      <c r="A58" s="56" t="s">
        <v>60</v>
      </c>
      <c r="B58" s="57"/>
      <c r="F58" s="56"/>
      <c r="H58" s="56" t="s">
        <v>61</v>
      </c>
      <c r="I58" s="57"/>
      <c r="J58" s="39"/>
    </row>
    <row r="59" spans="1:10" ht="12.75">
      <c r="A59" s="55"/>
      <c r="B59" s="55"/>
      <c r="C59" s="81"/>
      <c r="D59" s="81"/>
      <c r="E59" s="81"/>
      <c r="F59" s="81"/>
      <c r="G59" s="81"/>
      <c r="H59" s="55" t="s">
        <v>71</v>
      </c>
      <c r="I59" s="55"/>
      <c r="J59" s="56"/>
    </row>
    <row r="60" spans="1:10" ht="12.75">
      <c r="A60" s="160"/>
      <c r="B60" s="153"/>
      <c r="C60" s="153"/>
      <c r="D60" s="153"/>
      <c r="E60" s="153"/>
      <c r="F60" s="58"/>
      <c r="G60" s="58"/>
      <c r="H60" s="55" t="s">
        <v>179</v>
      </c>
      <c r="I60" s="55"/>
      <c r="J60" s="39"/>
    </row>
    <row r="61" spans="1:10" ht="12.75">
      <c r="A61" s="55"/>
      <c r="B61" s="59"/>
      <c r="C61" s="55"/>
      <c r="D61" s="55"/>
      <c r="E61" s="58"/>
      <c r="F61" s="58"/>
      <c r="G61" s="58"/>
      <c r="H61" s="55"/>
      <c r="I61" s="55"/>
      <c r="J61" s="58"/>
    </row>
    <row r="62" spans="1:10" ht="12.75">
      <c r="A62" s="60"/>
      <c r="B62" s="60"/>
      <c r="C62" s="109" t="s">
        <v>191</v>
      </c>
      <c r="D62" s="55"/>
      <c r="E62" s="58"/>
      <c r="F62" s="58"/>
      <c r="G62" s="58"/>
      <c r="H62" s="60"/>
      <c r="I62" s="60"/>
      <c r="J62" s="55" t="s">
        <v>118</v>
      </c>
    </row>
    <row r="63" spans="1:10" ht="12.75">
      <c r="A63" s="55"/>
      <c r="B63" s="55"/>
      <c r="C63" s="55"/>
      <c r="D63" s="55"/>
      <c r="E63" s="58"/>
      <c r="F63" s="58"/>
      <c r="G63" s="58"/>
      <c r="H63" s="55"/>
      <c r="I63" s="55"/>
      <c r="J63" s="58"/>
    </row>
    <row r="64" spans="1:10" ht="12.75">
      <c r="A64" s="59" t="s">
        <v>62</v>
      </c>
      <c r="B64" s="61"/>
      <c r="C64" s="55"/>
      <c r="D64" s="55"/>
      <c r="E64" s="58"/>
      <c r="F64" s="58"/>
      <c r="G64" s="58"/>
      <c r="H64" s="62" t="s">
        <v>62</v>
      </c>
      <c r="I64" s="55"/>
      <c r="J64" s="58"/>
    </row>
    <row r="65" spans="1:5" ht="12.75">
      <c r="A65" s="55"/>
      <c r="B65" s="59"/>
      <c r="C65" s="55"/>
      <c r="D65" s="55"/>
      <c r="E65" s="58"/>
    </row>
    <row r="66" spans="2:5" ht="12.75">
      <c r="B66" s="59"/>
      <c r="C66" s="55"/>
      <c r="D66" s="55"/>
      <c r="E66" s="58"/>
    </row>
  </sheetData>
  <sheetProtection/>
  <mergeCells count="61">
    <mergeCell ref="G1:K1"/>
    <mergeCell ref="B4:J4"/>
    <mergeCell ref="A5:F5"/>
    <mergeCell ref="A6:B6"/>
    <mergeCell ref="A13:J13"/>
    <mergeCell ref="A15:J15"/>
    <mergeCell ref="A16:J16"/>
    <mergeCell ref="A21:D21"/>
    <mergeCell ref="E21:J21"/>
    <mergeCell ref="D8:J8"/>
    <mergeCell ref="A10:J10"/>
    <mergeCell ref="A12:C12"/>
    <mergeCell ref="D12:J12"/>
    <mergeCell ref="A28:F28"/>
    <mergeCell ref="G28:J28"/>
    <mergeCell ref="E29:F29"/>
    <mergeCell ref="H29:J29"/>
    <mergeCell ref="A22:J22"/>
    <mergeCell ref="A24:J24"/>
    <mergeCell ref="A25:B26"/>
    <mergeCell ref="F26:H26"/>
    <mergeCell ref="G30:J32"/>
    <mergeCell ref="A32:C32"/>
    <mergeCell ref="A33:C33"/>
    <mergeCell ref="G33:I33"/>
    <mergeCell ref="A30:C31"/>
    <mergeCell ref="D30:D32"/>
    <mergeCell ref="E30:E32"/>
    <mergeCell ref="F30:F32"/>
    <mergeCell ref="A36:C36"/>
    <mergeCell ref="A37:C37"/>
    <mergeCell ref="G37:I37"/>
    <mergeCell ref="G38:I38"/>
    <mergeCell ref="A34:C34"/>
    <mergeCell ref="G34:I34"/>
    <mergeCell ref="A35:C35"/>
    <mergeCell ref="G35:I35"/>
    <mergeCell ref="A43:J43"/>
    <mergeCell ref="A41:E41"/>
    <mergeCell ref="G41:I41"/>
    <mergeCell ref="A38:C38"/>
    <mergeCell ref="A39:C39"/>
    <mergeCell ref="G39:I39"/>
    <mergeCell ref="A40:C40"/>
    <mergeCell ref="G40:I40"/>
    <mergeCell ref="A44:J44"/>
    <mergeCell ref="F45:G45"/>
    <mergeCell ref="H45:I45"/>
    <mergeCell ref="A47:E47"/>
    <mergeCell ref="F47:G47"/>
    <mergeCell ref="A46:E46"/>
    <mergeCell ref="F46:G46"/>
    <mergeCell ref="A60:E60"/>
    <mergeCell ref="A55:G55"/>
    <mergeCell ref="H55:I55"/>
    <mergeCell ref="A48:E48"/>
    <mergeCell ref="F48:G48"/>
    <mergeCell ref="A49:E49"/>
    <mergeCell ref="F49:G49"/>
    <mergeCell ref="A51:G51"/>
    <mergeCell ref="A53:G53"/>
  </mergeCells>
  <printOptions/>
  <pageMargins left="0.3937007874015748" right="0" top="0.1968503937007874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47"/>
  <sheetViews>
    <sheetView showZeros="0" view="pageBreakPreview" zoomScale="115" zoomScaleSheetLayoutView="115" zoomScalePageLayoutView="0" workbookViewId="0" topLeftCell="A1">
      <selection activeCell="H2" sqref="H2"/>
    </sheetView>
  </sheetViews>
  <sheetFormatPr defaultColWidth="9.140625" defaultRowHeight="12.75"/>
  <cols>
    <col min="1" max="2" width="8.57421875" style="3" customWidth="1"/>
    <col min="3" max="3" width="7.57421875" style="3" customWidth="1"/>
    <col min="4" max="4" width="6.57421875" style="3" customWidth="1"/>
    <col min="5" max="5" width="8.7109375" style="3" customWidth="1"/>
    <col min="6" max="6" width="8.28125" style="3" customWidth="1"/>
    <col min="7" max="7" width="11.8515625" style="3" customWidth="1"/>
    <col min="8" max="10" width="8.57421875" style="3" customWidth="1"/>
    <col min="11" max="16384" width="9.140625" style="3" customWidth="1"/>
  </cols>
  <sheetData>
    <row r="1" spans="1:10" ht="16.5" customHeight="1">
      <c r="A1" s="2"/>
      <c r="B1" s="4"/>
      <c r="C1" s="2"/>
      <c r="D1" s="2"/>
      <c r="E1" s="2"/>
      <c r="F1" s="2"/>
      <c r="G1" s="244" t="s">
        <v>23</v>
      </c>
      <c r="H1" s="244"/>
      <c r="I1" s="244"/>
      <c r="J1" s="244"/>
    </row>
    <row r="2" spans="1:11" ht="22.5" customHeight="1">
      <c r="A2" s="2"/>
      <c r="B2" s="2"/>
      <c r="C2" s="2"/>
      <c r="D2" s="2"/>
      <c r="E2" s="2"/>
      <c r="F2" s="2"/>
      <c r="H2" s="72" t="s">
        <v>146</v>
      </c>
      <c r="I2" s="62"/>
      <c r="J2" s="59"/>
      <c r="K2" s="119"/>
    </row>
    <row r="3" spans="1:11" ht="15.75">
      <c r="A3" s="2"/>
      <c r="B3" s="2"/>
      <c r="C3" s="2"/>
      <c r="D3" s="2"/>
      <c r="E3" s="2"/>
      <c r="F3" s="2"/>
      <c r="H3" s="62" t="s">
        <v>147</v>
      </c>
      <c r="I3" s="110" t="s">
        <v>148</v>
      </c>
      <c r="J3" s="59"/>
      <c r="K3" s="119"/>
    </row>
    <row r="4" spans="1:10" ht="8.25" customHeight="1">
      <c r="A4" s="2"/>
      <c r="B4" s="2"/>
      <c r="C4" s="2"/>
      <c r="D4" s="2"/>
      <c r="E4" s="2"/>
      <c r="F4" s="2"/>
      <c r="G4" s="222"/>
      <c r="H4" s="222"/>
      <c r="I4" s="222"/>
      <c r="J4" s="222"/>
    </row>
    <row r="5" spans="1:10" ht="15.75">
      <c r="A5" s="222" t="s">
        <v>162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15.75">
      <c r="A6" s="222" t="s">
        <v>164</v>
      </c>
      <c r="B6" s="222"/>
      <c r="C6" s="222"/>
      <c r="D6" s="222"/>
      <c r="E6" s="222"/>
      <c r="F6" s="222"/>
      <c r="G6" s="222"/>
      <c r="H6" s="222"/>
      <c r="I6" s="222"/>
      <c r="J6" s="222"/>
    </row>
    <row r="7" spans="1:10" ht="6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30" customHeight="1">
      <c r="A9" s="246" t="s">
        <v>24</v>
      </c>
      <c r="B9" s="246"/>
      <c r="C9" s="246"/>
      <c r="D9" s="246"/>
      <c r="E9" s="246"/>
      <c r="F9" s="9" t="s">
        <v>25</v>
      </c>
      <c r="G9" s="74" t="s">
        <v>26</v>
      </c>
      <c r="H9" s="8" t="s">
        <v>27</v>
      </c>
      <c r="I9" s="247" t="s">
        <v>28</v>
      </c>
      <c r="J9" s="247"/>
    </row>
    <row r="10" spans="1:10" ht="27.75" customHeight="1">
      <c r="A10" s="242" t="s">
        <v>29</v>
      </c>
      <c r="B10" s="242"/>
      <c r="C10" s="242"/>
      <c r="D10" s="242"/>
      <c r="E10" s="242"/>
      <c r="F10" s="8" t="s">
        <v>69</v>
      </c>
      <c r="G10" s="75">
        <v>533.46</v>
      </c>
      <c r="H10" s="10">
        <f aca="true" t="shared" si="0" ref="H10:H23">G10*0.18</f>
        <v>96.0228</v>
      </c>
      <c r="I10" s="243">
        <f aca="true" t="shared" si="1" ref="I10:I18">G10+H10</f>
        <v>629.4828</v>
      </c>
      <c r="J10" s="243"/>
    </row>
    <row r="11" spans="1:10" ht="24" customHeight="1">
      <c r="A11" s="242" t="s">
        <v>31</v>
      </c>
      <c r="B11" s="242"/>
      <c r="C11" s="242"/>
      <c r="D11" s="242"/>
      <c r="E11" s="242"/>
      <c r="F11" s="8" t="s">
        <v>69</v>
      </c>
      <c r="G11" s="75">
        <v>533.46</v>
      </c>
      <c r="H11" s="10">
        <f t="shared" si="0"/>
        <v>96.0228</v>
      </c>
      <c r="I11" s="243">
        <f t="shared" si="1"/>
        <v>629.4828</v>
      </c>
      <c r="J11" s="243"/>
    </row>
    <row r="12" spans="1:10" ht="26.25" customHeight="1">
      <c r="A12" s="242" t="s">
        <v>32</v>
      </c>
      <c r="B12" s="242"/>
      <c r="C12" s="242"/>
      <c r="D12" s="242"/>
      <c r="E12" s="242"/>
      <c r="F12" s="8" t="s">
        <v>69</v>
      </c>
      <c r="G12" s="75">
        <v>533.46</v>
      </c>
      <c r="H12" s="10">
        <f t="shared" si="0"/>
        <v>96.0228</v>
      </c>
      <c r="I12" s="243">
        <f t="shared" si="1"/>
        <v>629.4828</v>
      </c>
      <c r="J12" s="243"/>
    </row>
    <row r="13" spans="1:10" ht="26.25" customHeight="1">
      <c r="A13" s="242" t="s">
        <v>33</v>
      </c>
      <c r="B13" s="242"/>
      <c r="C13" s="242"/>
      <c r="D13" s="242"/>
      <c r="E13" s="242"/>
      <c r="F13" s="8" t="s">
        <v>69</v>
      </c>
      <c r="G13" s="75">
        <v>533.46</v>
      </c>
      <c r="H13" s="10">
        <f t="shared" si="0"/>
        <v>96.0228</v>
      </c>
      <c r="I13" s="243">
        <f t="shared" si="1"/>
        <v>629.4828</v>
      </c>
      <c r="J13" s="243"/>
    </row>
    <row r="14" spans="1:10" ht="15" customHeight="1">
      <c r="A14" s="242" t="s">
        <v>72</v>
      </c>
      <c r="B14" s="242"/>
      <c r="C14" s="242"/>
      <c r="D14" s="242"/>
      <c r="E14" s="242"/>
      <c r="F14" s="8" t="s">
        <v>34</v>
      </c>
      <c r="G14" s="75">
        <v>169.49</v>
      </c>
      <c r="H14" s="10">
        <f t="shared" si="0"/>
        <v>30.508200000000002</v>
      </c>
      <c r="I14" s="243">
        <f t="shared" si="1"/>
        <v>199.9982</v>
      </c>
      <c r="J14" s="243"/>
    </row>
    <row r="15" spans="1:10" ht="16.5" customHeight="1">
      <c r="A15" s="233" t="s">
        <v>121</v>
      </c>
      <c r="B15" s="234"/>
      <c r="C15" s="234"/>
      <c r="D15" s="234"/>
      <c r="E15" s="235"/>
      <c r="F15" s="8" t="s">
        <v>34</v>
      </c>
      <c r="G15" s="75">
        <v>3700</v>
      </c>
      <c r="H15" s="10">
        <f t="shared" si="0"/>
        <v>666</v>
      </c>
      <c r="I15" s="225">
        <f t="shared" si="1"/>
        <v>4366</v>
      </c>
      <c r="J15" s="226"/>
    </row>
    <row r="16" spans="1:10" ht="19.5" customHeight="1">
      <c r="A16" s="239" t="s">
        <v>76</v>
      </c>
      <c r="B16" s="240"/>
      <c r="C16" s="240"/>
      <c r="D16" s="240"/>
      <c r="E16" s="241"/>
      <c r="F16" s="8" t="s">
        <v>75</v>
      </c>
      <c r="G16" s="75">
        <v>190</v>
      </c>
      <c r="H16" s="10">
        <f t="shared" si="0"/>
        <v>34.199999999999996</v>
      </c>
      <c r="I16" s="225">
        <f t="shared" si="1"/>
        <v>224.2</v>
      </c>
      <c r="J16" s="226"/>
    </row>
    <row r="17" spans="1:10" ht="28.5" customHeight="1">
      <c r="A17" s="242" t="s">
        <v>35</v>
      </c>
      <c r="B17" s="242"/>
      <c r="C17" s="242"/>
      <c r="D17" s="242"/>
      <c r="E17" s="242"/>
      <c r="F17" s="8" t="s">
        <v>30</v>
      </c>
      <c r="G17" s="75">
        <v>665.59</v>
      </c>
      <c r="H17" s="10">
        <f t="shared" si="0"/>
        <v>119.8062</v>
      </c>
      <c r="I17" s="243">
        <f t="shared" si="1"/>
        <v>785.3962</v>
      </c>
      <c r="J17" s="243"/>
    </row>
    <row r="18" spans="1:10" ht="30" customHeight="1">
      <c r="A18" s="224" t="s">
        <v>122</v>
      </c>
      <c r="B18" s="224"/>
      <c r="C18" s="224"/>
      <c r="D18" s="224"/>
      <c r="E18" s="224"/>
      <c r="F18" s="8" t="s">
        <v>34</v>
      </c>
      <c r="G18" s="75">
        <v>1300</v>
      </c>
      <c r="H18" s="10">
        <f t="shared" si="0"/>
        <v>234</v>
      </c>
      <c r="I18" s="225">
        <f t="shared" si="1"/>
        <v>1534</v>
      </c>
      <c r="J18" s="226"/>
    </row>
    <row r="19" spans="1:10" ht="30" customHeight="1">
      <c r="A19" s="224" t="s">
        <v>149</v>
      </c>
      <c r="B19" s="224"/>
      <c r="C19" s="224"/>
      <c r="D19" s="224"/>
      <c r="E19" s="224"/>
      <c r="F19" s="8" t="s">
        <v>150</v>
      </c>
      <c r="G19" s="75">
        <f>I19-H19</f>
        <v>847.457627118644</v>
      </c>
      <c r="H19" s="10">
        <f>I19/1.18*0.18</f>
        <v>152.54237288135593</v>
      </c>
      <c r="I19" s="225">
        <v>1000</v>
      </c>
      <c r="J19" s="226"/>
    </row>
    <row r="20" spans="1:10" ht="38.25" customHeight="1">
      <c r="A20" s="233" t="s">
        <v>152</v>
      </c>
      <c r="B20" s="234"/>
      <c r="C20" s="234"/>
      <c r="D20" s="234"/>
      <c r="E20" s="235"/>
      <c r="F20" s="8"/>
      <c r="G20" s="75"/>
      <c r="H20" s="10"/>
      <c r="I20" s="225"/>
      <c r="J20" s="226"/>
    </row>
    <row r="21" spans="1:10" ht="21.75" customHeight="1">
      <c r="A21" s="224" t="s">
        <v>153</v>
      </c>
      <c r="B21" s="224"/>
      <c r="C21" s="224"/>
      <c r="D21" s="224"/>
      <c r="E21" s="224"/>
      <c r="F21" s="8" t="s">
        <v>151</v>
      </c>
      <c r="G21" s="75">
        <v>211.867</v>
      </c>
      <c r="H21" s="10">
        <f t="shared" si="0"/>
        <v>38.13605999999999</v>
      </c>
      <c r="I21" s="225">
        <f>G21+H21</f>
        <v>250.00305999999998</v>
      </c>
      <c r="J21" s="226"/>
    </row>
    <row r="22" spans="1:10" ht="24" customHeight="1">
      <c r="A22" s="224" t="s">
        <v>154</v>
      </c>
      <c r="B22" s="224"/>
      <c r="C22" s="224"/>
      <c r="D22" s="224"/>
      <c r="E22" s="224"/>
      <c r="F22" s="8" t="s">
        <v>151</v>
      </c>
      <c r="G22" s="75"/>
      <c r="H22" s="10"/>
      <c r="I22" s="225">
        <v>200</v>
      </c>
      <c r="J22" s="226"/>
    </row>
    <row r="23" spans="1:10" ht="22.5" customHeight="1">
      <c r="A23" s="224" t="s">
        <v>155</v>
      </c>
      <c r="B23" s="224"/>
      <c r="C23" s="224"/>
      <c r="D23" s="224"/>
      <c r="E23" s="224"/>
      <c r="F23" s="8" t="s">
        <v>151</v>
      </c>
      <c r="G23" s="75">
        <v>423.728</v>
      </c>
      <c r="H23" s="10">
        <f t="shared" si="0"/>
        <v>76.27104</v>
      </c>
      <c r="I23" s="225">
        <f>G23+H23</f>
        <v>499.99904000000004</v>
      </c>
      <c r="J23" s="226"/>
    </row>
    <row r="24" spans="1:10" ht="39.75" customHeight="1">
      <c r="A24" s="224" t="s">
        <v>156</v>
      </c>
      <c r="B24" s="224"/>
      <c r="C24" s="224"/>
      <c r="D24" s="224"/>
      <c r="E24" s="224"/>
      <c r="F24" s="8" t="s">
        <v>151</v>
      </c>
      <c r="G24" s="75"/>
      <c r="H24" s="10"/>
      <c r="I24" s="225">
        <v>400</v>
      </c>
      <c r="J24" s="226"/>
    </row>
    <row r="25" spans="1:10" ht="30" customHeight="1">
      <c r="A25" s="236" t="s">
        <v>157</v>
      </c>
      <c r="B25" s="236"/>
      <c r="C25" s="236"/>
      <c r="D25" s="236"/>
      <c r="E25" s="236"/>
      <c r="F25" s="122"/>
      <c r="G25" s="75"/>
      <c r="H25" s="123"/>
      <c r="I25" s="237"/>
      <c r="J25" s="238"/>
    </row>
    <row r="26" spans="1:10" ht="27.75" customHeight="1">
      <c r="A26" s="224" t="s">
        <v>158</v>
      </c>
      <c r="B26" s="224"/>
      <c r="C26" s="224"/>
      <c r="D26" s="224"/>
      <c r="E26" s="224"/>
      <c r="F26" s="8" t="s">
        <v>151</v>
      </c>
      <c r="G26" s="75">
        <f>I26-H26</f>
        <v>847.457627118644</v>
      </c>
      <c r="H26" s="123">
        <f>I26/1.18*0.18</f>
        <v>152.54237288135593</v>
      </c>
      <c r="I26" s="237">
        <v>1000</v>
      </c>
      <c r="J26" s="238"/>
    </row>
    <row r="27" spans="1:10" ht="42" customHeight="1">
      <c r="A27" s="224" t="s">
        <v>159</v>
      </c>
      <c r="B27" s="224"/>
      <c r="C27" s="224"/>
      <c r="D27" s="224"/>
      <c r="E27" s="224"/>
      <c r="F27" s="8" t="s">
        <v>151</v>
      </c>
      <c r="G27" s="75">
        <f>I27-H27</f>
        <v>720.3389830508474</v>
      </c>
      <c r="H27" s="123">
        <f>I27/1.18*0.18</f>
        <v>129.66101694915253</v>
      </c>
      <c r="I27" s="225">
        <v>850</v>
      </c>
      <c r="J27" s="226"/>
    </row>
    <row r="28" spans="1:12" ht="42" customHeight="1">
      <c r="A28" s="233" t="s">
        <v>192</v>
      </c>
      <c r="B28" s="234"/>
      <c r="C28" s="234"/>
      <c r="D28" s="234"/>
      <c r="E28" s="235"/>
      <c r="F28" s="8" t="s">
        <v>193</v>
      </c>
      <c r="G28" s="75">
        <v>1695</v>
      </c>
      <c r="H28" s="123">
        <f>G28*0.18</f>
        <v>305.09999999999997</v>
      </c>
      <c r="I28" s="225">
        <v>2000</v>
      </c>
      <c r="J28" s="226"/>
      <c r="L28" s="136"/>
    </row>
    <row r="29" spans="1:12" ht="42" customHeight="1">
      <c r="A29" s="233" t="s">
        <v>194</v>
      </c>
      <c r="B29" s="234"/>
      <c r="C29" s="234"/>
      <c r="D29" s="234"/>
      <c r="E29" s="235"/>
      <c r="F29" s="8" t="s">
        <v>193</v>
      </c>
      <c r="G29" s="75">
        <v>211.86440677966104</v>
      </c>
      <c r="H29" s="123">
        <f>G29*0.18</f>
        <v>38.13559322033898</v>
      </c>
      <c r="I29" s="225">
        <v>250</v>
      </c>
      <c r="J29" s="226"/>
      <c r="L29" s="136"/>
    </row>
    <row r="30" spans="1:10" ht="29.25" customHeight="1">
      <c r="A30" s="224" t="s">
        <v>160</v>
      </c>
      <c r="B30" s="224"/>
      <c r="C30" s="224"/>
      <c r="D30" s="224"/>
      <c r="E30" s="224"/>
      <c r="F30" s="8" t="s">
        <v>34</v>
      </c>
      <c r="G30" s="75">
        <v>1200</v>
      </c>
      <c r="H30" s="10">
        <f>G30*0.18</f>
        <v>216</v>
      </c>
      <c r="I30" s="225">
        <f>G30+H30</f>
        <v>1416</v>
      </c>
      <c r="J30" s="226"/>
    </row>
    <row r="31" spans="1:10" ht="33.75" customHeight="1">
      <c r="A31" s="224" t="s">
        <v>161</v>
      </c>
      <c r="B31" s="224"/>
      <c r="C31" s="224"/>
      <c r="D31" s="224"/>
      <c r="E31" s="224"/>
      <c r="F31" s="8" t="s">
        <v>34</v>
      </c>
      <c r="G31" s="75">
        <v>200</v>
      </c>
      <c r="H31" s="10">
        <f>G31*0.18</f>
        <v>36</v>
      </c>
      <c r="I31" s="225">
        <f>G31+H31</f>
        <v>236</v>
      </c>
      <c r="J31" s="226"/>
    </row>
    <row r="32" spans="1:10" ht="14.25" customHeight="1">
      <c r="A32" s="77" t="s">
        <v>123</v>
      </c>
      <c r="B32" s="78"/>
      <c r="C32" s="77"/>
      <c r="D32" s="79"/>
      <c r="E32" s="77"/>
      <c r="F32" s="7"/>
      <c r="G32" s="7"/>
      <c r="H32" s="7"/>
      <c r="I32" s="7"/>
      <c r="J32" s="7"/>
    </row>
    <row r="33" spans="1:10" ht="34.5" customHeight="1">
      <c r="A33" s="227" t="s">
        <v>36</v>
      </c>
      <c r="B33" s="228"/>
      <c r="C33" s="228"/>
      <c r="D33" s="228"/>
      <c r="E33" s="229"/>
      <c r="F33" s="11" t="s">
        <v>37</v>
      </c>
      <c r="G33" s="138" t="s">
        <v>38</v>
      </c>
      <c r="H33" s="12">
        <v>0.18</v>
      </c>
      <c r="I33" s="230"/>
      <c r="J33" s="230"/>
    </row>
    <row r="34" spans="1:10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7" s="2" customFormat="1" ht="15.75">
      <c r="A35" s="2" t="s">
        <v>39</v>
      </c>
      <c r="G35" s="2" t="s">
        <v>40</v>
      </c>
    </row>
    <row r="36" spans="1:10" s="2" customFormat="1" ht="15.75" customHeight="1">
      <c r="A36" s="231"/>
      <c r="B36" s="231"/>
      <c r="C36" s="231"/>
      <c r="D36" s="231"/>
      <c r="E36" s="137"/>
      <c r="F36" s="13"/>
      <c r="G36" s="71" t="s">
        <v>68</v>
      </c>
      <c r="H36" s="71"/>
      <c r="I36" s="71"/>
      <c r="J36" s="71"/>
    </row>
    <row r="37" spans="1:10" s="2" customFormat="1" ht="15.75">
      <c r="A37" s="220"/>
      <c r="B37" s="220"/>
      <c r="C37" s="220"/>
      <c r="D37" s="232"/>
      <c r="E37" s="137"/>
      <c r="F37" s="13"/>
      <c r="G37" s="71" t="s">
        <v>67</v>
      </c>
      <c r="H37" s="71"/>
      <c r="I37" s="71"/>
      <c r="J37" s="71"/>
    </row>
    <row r="38" spans="1:9" s="2" customFormat="1" ht="9" customHeight="1">
      <c r="A38" s="137"/>
      <c r="B38" s="137"/>
      <c r="C38" s="137"/>
      <c r="D38" s="137"/>
      <c r="E38" s="137"/>
      <c r="F38" s="13"/>
      <c r="I38" s="5"/>
    </row>
    <row r="39" spans="1:10" s="2" customFormat="1" ht="15.75">
      <c r="A39" s="220" t="s">
        <v>195</v>
      </c>
      <c r="B39" s="221"/>
      <c r="C39" s="221"/>
      <c r="D39" s="221"/>
      <c r="E39" s="221"/>
      <c r="G39" s="222" t="s">
        <v>101</v>
      </c>
      <c r="H39" s="222"/>
      <c r="I39" s="223" t="s">
        <v>124</v>
      </c>
      <c r="J39" s="223"/>
    </row>
    <row r="40" spans="3:9" s="2" customFormat="1" ht="15.75">
      <c r="C40" s="5"/>
      <c r="I40" s="5"/>
    </row>
    <row r="41" spans="1:9" s="2" customFormat="1" ht="15.75">
      <c r="A41" s="223"/>
      <c r="B41" s="223"/>
      <c r="C41" s="223"/>
      <c r="D41" s="223"/>
      <c r="E41" s="223"/>
      <c r="I41" s="5"/>
    </row>
    <row r="42" s="2" customFormat="1" ht="15.75"/>
    <row r="43" s="2" customFormat="1" ht="15.75"/>
    <row r="44" spans="2:5" s="2" customFormat="1" ht="15.75" customHeight="1">
      <c r="B44" s="14"/>
      <c r="C44" s="14"/>
      <c r="D44" s="14"/>
      <c r="E44" s="14"/>
    </row>
    <row r="45" spans="1:5" s="2" customFormat="1" ht="15.75">
      <c r="A45" s="14"/>
      <c r="B45" s="14"/>
      <c r="C45" s="14"/>
      <c r="D45" s="14"/>
      <c r="E45" s="14"/>
    </row>
    <row r="46" spans="1:5" s="2" customFormat="1" ht="15.75">
      <c r="A46" s="14"/>
      <c r="B46" s="14"/>
      <c r="C46" s="14"/>
      <c r="D46" s="14"/>
      <c r="E46" s="14"/>
    </row>
    <row r="47" spans="1:5" ht="12.75" customHeight="1">
      <c r="A47" s="14"/>
      <c r="B47" s="14"/>
      <c r="C47" s="14"/>
      <c r="D47" s="14"/>
      <c r="E47" s="14"/>
    </row>
  </sheetData>
  <sheetProtection/>
  <mergeCells count="58">
    <mergeCell ref="G1:J1"/>
    <mergeCell ref="G4:J4"/>
    <mergeCell ref="A5:J5"/>
    <mergeCell ref="A6:J6"/>
    <mergeCell ref="A9:E9"/>
    <mergeCell ref="I9:J9"/>
    <mergeCell ref="A10:E10"/>
    <mergeCell ref="I10:J10"/>
    <mergeCell ref="A11:E11"/>
    <mergeCell ref="I11:J11"/>
    <mergeCell ref="A12:E12"/>
    <mergeCell ref="I12:J12"/>
    <mergeCell ref="A13:E13"/>
    <mergeCell ref="I13:J13"/>
    <mergeCell ref="A14:E14"/>
    <mergeCell ref="I14:J14"/>
    <mergeCell ref="A15:E15"/>
    <mergeCell ref="I15:J15"/>
    <mergeCell ref="A16:E16"/>
    <mergeCell ref="I16:J16"/>
    <mergeCell ref="A17:E17"/>
    <mergeCell ref="I17:J17"/>
    <mergeCell ref="A18:E18"/>
    <mergeCell ref="I18:J18"/>
    <mergeCell ref="A19:E19"/>
    <mergeCell ref="I19:J19"/>
    <mergeCell ref="A20:E20"/>
    <mergeCell ref="I20:J20"/>
    <mergeCell ref="A21:E21"/>
    <mergeCell ref="I21:J21"/>
    <mergeCell ref="A22:E22"/>
    <mergeCell ref="I22:J22"/>
    <mergeCell ref="A23:E23"/>
    <mergeCell ref="I23:J23"/>
    <mergeCell ref="A24:E24"/>
    <mergeCell ref="I24:J24"/>
    <mergeCell ref="A25:E25"/>
    <mergeCell ref="I25:J25"/>
    <mergeCell ref="A26:E26"/>
    <mergeCell ref="I26:J26"/>
    <mergeCell ref="A27:E27"/>
    <mergeCell ref="I27:J27"/>
    <mergeCell ref="A28:E28"/>
    <mergeCell ref="I28:J28"/>
    <mergeCell ref="A29:E29"/>
    <mergeCell ref="I29:J29"/>
    <mergeCell ref="A30:E30"/>
    <mergeCell ref="I30:J30"/>
    <mergeCell ref="A39:E39"/>
    <mergeCell ref="G39:H39"/>
    <mergeCell ref="I39:J39"/>
    <mergeCell ref="A41:E41"/>
    <mergeCell ref="A31:E31"/>
    <mergeCell ref="I31:J31"/>
    <mergeCell ref="A33:E33"/>
    <mergeCell ref="I33:J33"/>
    <mergeCell ref="A36:D36"/>
    <mergeCell ref="A37:D37"/>
  </mergeCells>
  <printOptions horizontalCentered="1"/>
  <pageMargins left="0.5905511811023623" right="0.1968503937007874" top="0.28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M15" sqref="M15"/>
    </sheetView>
  </sheetViews>
  <sheetFormatPr defaultColWidth="9.140625" defaultRowHeight="12.75"/>
  <cols>
    <col min="1" max="5" width="9.140625" style="111" customWidth="1"/>
    <col min="6" max="6" width="10.421875" style="111" customWidth="1"/>
    <col min="7" max="7" width="10.140625" style="111" customWidth="1"/>
    <col min="8" max="8" width="13.7109375" style="111" customWidth="1"/>
    <col min="9" max="9" width="9.140625" style="111" customWidth="1"/>
    <col min="10" max="10" width="0.13671875" style="111" customWidth="1"/>
    <col min="11" max="16384" width="9.140625" style="111" customWidth="1"/>
  </cols>
  <sheetData>
    <row r="1" spans="1:10" ht="15">
      <c r="A1" s="23"/>
      <c r="B1" s="23"/>
      <c r="C1" s="23"/>
      <c r="D1" s="23"/>
      <c r="E1" s="23"/>
      <c r="F1" s="23"/>
      <c r="G1" s="214" t="s">
        <v>125</v>
      </c>
      <c r="H1" s="214"/>
      <c r="I1" s="214"/>
      <c r="J1" s="214"/>
    </row>
    <row r="2" spans="1:12" ht="15">
      <c r="A2" s="23"/>
      <c r="B2" s="23"/>
      <c r="C2" s="23"/>
      <c r="D2" s="23"/>
      <c r="E2" s="263" t="s">
        <v>126</v>
      </c>
      <c r="F2" s="264"/>
      <c r="G2" s="264"/>
      <c r="H2" s="264"/>
      <c r="I2" s="264"/>
      <c r="J2" s="264"/>
      <c r="K2" s="264"/>
      <c r="L2" s="264"/>
    </row>
    <row r="3" spans="1:10" ht="6" customHeight="1">
      <c r="A3" s="23"/>
      <c r="B3" s="23"/>
      <c r="C3" s="23"/>
      <c r="D3" s="23"/>
      <c r="E3" s="23"/>
      <c r="F3" s="23"/>
      <c r="G3" s="25"/>
      <c r="H3" s="25"/>
      <c r="I3" s="27"/>
      <c r="J3" s="24"/>
    </row>
    <row r="4" spans="1:10" ht="59.25" customHeight="1">
      <c r="A4" s="23"/>
      <c r="B4" s="215" t="s">
        <v>198</v>
      </c>
      <c r="C4" s="199"/>
      <c r="D4" s="199"/>
      <c r="E4" s="199"/>
      <c r="F4" s="199"/>
      <c r="G4" s="199"/>
      <c r="H4" s="199"/>
      <c r="I4" s="199"/>
      <c r="J4" s="24"/>
    </row>
    <row r="5" spans="1:10" ht="7.5" customHeight="1">
      <c r="A5" s="216"/>
      <c r="B5" s="217"/>
      <c r="C5" s="217"/>
      <c r="D5" s="217"/>
      <c r="E5" s="217"/>
      <c r="F5" s="217"/>
      <c r="G5" s="28"/>
      <c r="H5" s="28"/>
      <c r="I5" s="27"/>
      <c r="J5" s="24"/>
    </row>
    <row r="6" spans="1:10" ht="14.25">
      <c r="A6" s="211" t="s">
        <v>42</v>
      </c>
      <c r="B6" s="211"/>
      <c r="C6" s="30"/>
      <c r="D6" s="30" t="s">
        <v>66</v>
      </c>
      <c r="E6" s="30"/>
      <c r="F6" s="30"/>
      <c r="G6" s="30"/>
      <c r="H6" s="30"/>
      <c r="I6" s="30"/>
      <c r="J6" s="24"/>
    </row>
    <row r="7" spans="1:10" ht="11.25" customHeight="1">
      <c r="A7" s="31"/>
      <c r="B7" s="31"/>
      <c r="C7" s="32"/>
      <c r="D7" s="33"/>
      <c r="E7" s="33"/>
      <c r="F7" s="33"/>
      <c r="G7" s="33"/>
      <c r="H7" s="33"/>
      <c r="I7" s="33"/>
      <c r="J7" s="24"/>
    </row>
    <row r="8" spans="1:10" ht="14.25">
      <c r="A8" s="29" t="s">
        <v>43</v>
      </c>
      <c r="B8" s="29"/>
      <c r="C8" s="29"/>
      <c r="D8" s="208" t="s">
        <v>88</v>
      </c>
      <c r="E8" s="208"/>
      <c r="F8" s="208"/>
      <c r="G8" s="208"/>
      <c r="H8" s="208"/>
      <c r="I8" s="208"/>
      <c r="J8" s="24"/>
    </row>
    <row r="9" spans="1:10" ht="11.25" customHeight="1">
      <c r="A9" s="31"/>
      <c r="B9" s="31"/>
      <c r="C9" s="31"/>
      <c r="D9" s="31"/>
      <c r="E9" s="31"/>
      <c r="F9" s="31"/>
      <c r="G9" s="31"/>
      <c r="H9" s="31"/>
      <c r="I9" s="31"/>
      <c r="J9" s="24"/>
    </row>
    <row r="10" spans="1:10" ht="12.75" customHeight="1">
      <c r="A10" s="259" t="s">
        <v>145</v>
      </c>
      <c r="B10" s="260"/>
      <c r="C10" s="260"/>
      <c r="D10" s="260"/>
      <c r="E10" s="260"/>
      <c r="F10" s="260"/>
      <c r="G10" s="261"/>
      <c r="H10" s="261"/>
      <c r="I10" s="261"/>
      <c r="J10" s="24"/>
    </row>
    <row r="11" spans="1:10" ht="15">
      <c r="A11" s="35"/>
      <c r="B11" s="35"/>
      <c r="C11" s="35"/>
      <c r="D11" s="35"/>
      <c r="E11" s="35"/>
      <c r="F11" s="35"/>
      <c r="G11" s="35"/>
      <c r="H11" s="35"/>
      <c r="I11" s="35"/>
      <c r="J11" s="24"/>
    </row>
    <row r="12" spans="1:10" ht="14.25">
      <c r="A12" s="211" t="s">
        <v>89</v>
      </c>
      <c r="B12" s="211"/>
      <c r="C12" s="211"/>
      <c r="D12" s="262" t="s">
        <v>127</v>
      </c>
      <c r="E12" s="262"/>
      <c r="F12" s="262"/>
      <c r="G12" s="262"/>
      <c r="H12" s="262"/>
      <c r="I12" s="262"/>
      <c r="J12" s="24"/>
    </row>
    <row r="13" spans="1:10" ht="9.75" customHeight="1">
      <c r="A13" s="35"/>
      <c r="B13" s="35"/>
      <c r="C13" s="35"/>
      <c r="D13" s="35"/>
      <c r="E13" s="35"/>
      <c r="F13" s="35"/>
      <c r="G13" s="35"/>
      <c r="H13" s="35"/>
      <c r="I13" s="35"/>
      <c r="J13" s="24"/>
    </row>
    <row r="14" spans="1:10" ht="12.75">
      <c r="A14" s="197" t="s">
        <v>128</v>
      </c>
      <c r="B14" s="219"/>
      <c r="C14" s="219"/>
      <c r="D14" s="219"/>
      <c r="E14" s="219"/>
      <c r="F14" s="219"/>
      <c r="G14" s="219"/>
      <c r="H14" s="219"/>
      <c r="I14" s="219"/>
      <c r="J14" s="24"/>
    </row>
    <row r="15" spans="1:10" ht="8.25" customHeight="1">
      <c r="A15" s="37"/>
      <c r="B15" s="31"/>
      <c r="C15" s="38"/>
      <c r="D15" s="39"/>
      <c r="E15" s="40"/>
      <c r="F15" s="36"/>
      <c r="G15" s="41"/>
      <c r="H15" s="41"/>
      <c r="I15" s="41"/>
      <c r="J15" s="24"/>
    </row>
    <row r="16" spans="1:10" ht="26.25" customHeight="1">
      <c r="A16" s="254" t="s">
        <v>129</v>
      </c>
      <c r="B16" s="255"/>
      <c r="C16" s="255"/>
      <c r="D16" s="255"/>
      <c r="E16" s="255"/>
      <c r="F16" s="112"/>
      <c r="G16" s="36"/>
      <c r="H16" s="36"/>
      <c r="I16" s="38"/>
      <c r="J16" s="24"/>
    </row>
    <row r="17" spans="1:10" ht="27.75" customHeight="1">
      <c r="A17" s="254" t="s">
        <v>130</v>
      </c>
      <c r="B17" s="255"/>
      <c r="C17" s="255"/>
      <c r="D17" s="255"/>
      <c r="E17" s="255"/>
      <c r="F17" s="112"/>
      <c r="G17" s="36"/>
      <c r="H17" s="36"/>
      <c r="I17" s="38"/>
      <c r="J17" s="24"/>
    </row>
    <row r="18" spans="1:10" ht="26.25" customHeight="1">
      <c r="A18" s="256" t="s">
        <v>131</v>
      </c>
      <c r="B18" s="257"/>
      <c r="C18" s="257"/>
      <c r="D18" s="257"/>
      <c r="E18" s="258"/>
      <c r="F18" s="112"/>
      <c r="G18" s="36"/>
      <c r="H18" s="36"/>
      <c r="I18" s="38"/>
      <c r="J18" s="24"/>
    </row>
    <row r="19" spans="1:10" ht="9.75" customHeight="1">
      <c r="A19" s="35"/>
      <c r="B19" s="35"/>
      <c r="C19" s="35"/>
      <c r="D19" s="35"/>
      <c r="E19" s="35"/>
      <c r="F19" s="35"/>
      <c r="G19" s="35"/>
      <c r="H19" s="35"/>
      <c r="I19" s="35"/>
      <c r="J19" s="24"/>
    </row>
    <row r="20" spans="1:10" ht="12.75">
      <c r="A20" s="251" t="s">
        <v>132</v>
      </c>
      <c r="B20" s="252"/>
      <c r="C20" s="252"/>
      <c r="D20" s="252"/>
      <c r="E20" s="252"/>
      <c r="F20" s="252"/>
      <c r="G20" s="200"/>
      <c r="H20" s="200"/>
      <c r="I20" s="200"/>
      <c r="J20" s="24"/>
    </row>
    <row r="21" spans="1:10" ht="52.5" customHeight="1">
      <c r="A21" s="246" t="s">
        <v>182</v>
      </c>
      <c r="B21" s="246"/>
      <c r="C21" s="246"/>
      <c r="D21" s="246"/>
      <c r="E21" s="246"/>
      <c r="F21" s="120">
        <v>847.46</v>
      </c>
      <c r="G21" s="253"/>
      <c r="H21" s="253"/>
      <c r="I21" s="133"/>
      <c r="J21" s="24"/>
    </row>
    <row r="22" spans="1:10" ht="12.75">
      <c r="A22" s="197"/>
      <c r="B22" s="197"/>
      <c r="C22" s="198"/>
      <c r="D22" s="198"/>
      <c r="E22" s="198"/>
      <c r="F22" s="199"/>
      <c r="G22" s="200"/>
      <c r="H22" s="200"/>
      <c r="I22" s="200"/>
      <c r="J22" s="24"/>
    </row>
    <row r="23" spans="1:10" ht="12.75">
      <c r="A23" s="249" t="s">
        <v>133</v>
      </c>
      <c r="B23" s="250"/>
      <c r="C23" s="250"/>
      <c r="D23" s="250"/>
      <c r="E23" s="250"/>
      <c r="F23" s="121">
        <f>F24/118*18</f>
        <v>152.54237288135593</v>
      </c>
      <c r="G23" s="113"/>
      <c r="H23" s="113"/>
      <c r="I23" s="114"/>
      <c r="J23" s="24"/>
    </row>
    <row r="24" spans="1:10" ht="12.75">
      <c r="A24" s="249" t="s">
        <v>134</v>
      </c>
      <c r="B24" s="250"/>
      <c r="C24" s="250"/>
      <c r="D24" s="250"/>
      <c r="E24" s="250"/>
      <c r="F24" s="121">
        <v>1000</v>
      </c>
      <c r="G24" s="113"/>
      <c r="H24" s="113"/>
      <c r="I24" s="114"/>
      <c r="J24" s="24"/>
    </row>
    <row r="25" spans="1:10" ht="12.75">
      <c r="A25" s="197"/>
      <c r="B25" s="199"/>
      <c r="C25" s="199"/>
      <c r="D25" s="199"/>
      <c r="E25" s="199"/>
      <c r="F25" s="114"/>
      <c r="G25" s="113"/>
      <c r="H25" s="113"/>
      <c r="I25" s="114"/>
      <c r="J25" s="24"/>
    </row>
    <row r="26" spans="1:10" ht="12.75">
      <c r="A26" s="187" t="s">
        <v>135</v>
      </c>
      <c r="B26" s="188"/>
      <c r="C26" s="188"/>
      <c r="D26" s="188"/>
      <c r="E26" s="188"/>
      <c r="F26" s="188"/>
      <c r="G26" s="188"/>
      <c r="H26" s="188"/>
      <c r="I26" s="188"/>
      <c r="J26" s="24"/>
    </row>
    <row r="27" spans="1:10" ht="12.75">
      <c r="A27" s="177" t="s">
        <v>136</v>
      </c>
      <c r="B27" s="178"/>
      <c r="C27" s="178"/>
      <c r="D27" s="178"/>
      <c r="E27" s="178"/>
      <c r="F27" s="178"/>
      <c r="G27" s="178"/>
      <c r="H27" s="178"/>
      <c r="I27" s="178"/>
      <c r="J27" s="24"/>
    </row>
    <row r="28" spans="1:10" ht="12.75">
      <c r="A28" s="93"/>
      <c r="B28" s="91"/>
      <c r="C28" s="91"/>
      <c r="D28" s="91"/>
      <c r="E28" s="92"/>
      <c r="F28" s="180" t="s">
        <v>105</v>
      </c>
      <c r="G28" s="181"/>
      <c r="H28" s="95" t="s">
        <v>137</v>
      </c>
      <c r="I28" s="95" t="s">
        <v>138</v>
      </c>
      <c r="J28" s="24"/>
    </row>
    <row r="29" spans="1:10" ht="12.75">
      <c r="A29" s="182" t="s">
        <v>108</v>
      </c>
      <c r="B29" s="183"/>
      <c r="C29" s="183"/>
      <c r="D29" s="183"/>
      <c r="E29" s="184"/>
      <c r="F29" s="185"/>
      <c r="G29" s="186"/>
      <c r="H29" s="115"/>
      <c r="I29" s="116"/>
      <c r="J29" s="24"/>
    </row>
    <row r="30" spans="1:10" ht="12.75">
      <c r="A30" s="182" t="s">
        <v>109</v>
      </c>
      <c r="B30" s="183"/>
      <c r="C30" s="183"/>
      <c r="D30" s="183"/>
      <c r="E30" s="184"/>
      <c r="F30" s="174"/>
      <c r="G30" s="173"/>
      <c r="H30" s="115"/>
      <c r="I30" s="116"/>
      <c r="J30" s="24"/>
    </row>
    <row r="31" spans="1:10" ht="12.75">
      <c r="A31" s="171" t="s">
        <v>110</v>
      </c>
      <c r="B31" s="172"/>
      <c r="C31" s="172"/>
      <c r="D31" s="172"/>
      <c r="E31" s="173"/>
      <c r="F31" s="174"/>
      <c r="G31" s="173"/>
      <c r="H31" s="115"/>
      <c r="I31" s="116"/>
      <c r="J31" s="24"/>
    </row>
    <row r="32" spans="1:10" ht="12.75">
      <c r="A32" s="171" t="s">
        <v>111</v>
      </c>
      <c r="B32" s="172"/>
      <c r="C32" s="172"/>
      <c r="D32" s="172"/>
      <c r="E32" s="173"/>
      <c r="F32" s="174"/>
      <c r="G32" s="173"/>
      <c r="H32" s="115"/>
      <c r="I32" s="116"/>
      <c r="J32" s="24"/>
    </row>
    <row r="33" spans="1:10" ht="12.75">
      <c r="A33" s="103"/>
      <c r="B33" s="104"/>
      <c r="C33" s="104"/>
      <c r="D33" s="104"/>
      <c r="E33" s="104"/>
      <c r="F33" s="104"/>
      <c r="G33" s="104"/>
      <c r="H33" s="104"/>
      <c r="I33" s="105"/>
      <c r="J33" s="24"/>
    </row>
    <row r="34" spans="1:10" ht="12.75">
      <c r="A34" s="175" t="s">
        <v>139</v>
      </c>
      <c r="B34" s="176"/>
      <c r="C34" s="176"/>
      <c r="D34" s="176"/>
      <c r="E34" s="176"/>
      <c r="F34" s="176"/>
      <c r="G34" s="176"/>
      <c r="H34" s="107"/>
      <c r="I34" s="105"/>
      <c r="J34" s="24"/>
    </row>
    <row r="35" spans="1:10" ht="12.75">
      <c r="A35" s="106"/>
      <c r="B35" s="107"/>
      <c r="C35" s="107"/>
      <c r="D35" s="107"/>
      <c r="E35" s="107"/>
      <c r="F35" s="107"/>
      <c r="G35" s="107"/>
      <c r="H35" s="107"/>
      <c r="I35" s="105"/>
      <c r="J35" s="24"/>
    </row>
    <row r="36" spans="1:10" ht="12.75">
      <c r="A36" s="175" t="s">
        <v>140</v>
      </c>
      <c r="B36" s="176"/>
      <c r="C36" s="176"/>
      <c r="D36" s="176"/>
      <c r="E36" s="176"/>
      <c r="F36" s="176"/>
      <c r="G36" s="176"/>
      <c r="H36" s="107"/>
      <c r="I36" s="105"/>
      <c r="J36" s="24"/>
    </row>
    <row r="37" spans="1:10" ht="12.75">
      <c r="A37" s="106"/>
      <c r="B37" s="107"/>
      <c r="C37" s="107"/>
      <c r="D37" s="107"/>
      <c r="E37" s="107"/>
      <c r="F37" s="107"/>
      <c r="G37" s="107"/>
      <c r="H37" s="107"/>
      <c r="I37" s="105"/>
      <c r="J37" s="24"/>
    </row>
    <row r="38" spans="1:10" ht="12.75">
      <c r="A38" s="169" t="s">
        <v>141</v>
      </c>
      <c r="B38" s="169"/>
      <c r="C38" s="169"/>
      <c r="D38" s="169"/>
      <c r="E38" s="169"/>
      <c r="F38" s="169"/>
      <c r="G38" s="169"/>
      <c r="H38" s="248"/>
      <c r="I38" s="53"/>
      <c r="J38" s="24"/>
    </row>
    <row r="39" spans="1:10" ht="12.75">
      <c r="A39" s="117">
        <f>F24</f>
        <v>1000</v>
      </c>
      <c r="B39" s="52" t="s">
        <v>142</v>
      </c>
      <c r="C39" s="52" t="s">
        <v>59</v>
      </c>
      <c r="D39" s="52"/>
      <c r="E39" s="52"/>
      <c r="F39" s="52"/>
      <c r="G39" s="52"/>
      <c r="H39" s="52"/>
      <c r="I39" s="53"/>
      <c r="J39" s="24"/>
    </row>
    <row r="40" spans="1:10" ht="12.75">
      <c r="A40" s="52"/>
      <c r="B40" s="52"/>
      <c r="C40" s="52"/>
      <c r="D40" s="52"/>
      <c r="E40" s="52"/>
      <c r="F40" s="52"/>
      <c r="G40" s="52"/>
      <c r="H40" s="52"/>
      <c r="I40" s="53"/>
      <c r="J40" s="24"/>
    </row>
    <row r="41" spans="1:10" ht="12.75">
      <c r="A41" s="124" t="s">
        <v>60</v>
      </c>
      <c r="B41" s="126"/>
      <c r="C41" s="126"/>
      <c r="D41" s="125"/>
      <c r="E41" s="126"/>
      <c r="F41" s="127"/>
      <c r="G41" s="124" t="s">
        <v>143</v>
      </c>
      <c r="H41" s="124"/>
      <c r="I41" s="128"/>
      <c r="J41" s="24"/>
    </row>
    <row r="42" spans="3:10" ht="12.75">
      <c r="C42" s="118"/>
      <c r="D42" s="118"/>
      <c r="E42" s="81"/>
      <c r="F42" s="81"/>
      <c r="G42" s="81"/>
      <c r="H42" s="118" t="s">
        <v>68</v>
      </c>
      <c r="I42" s="124"/>
      <c r="J42" s="24"/>
    </row>
    <row r="43" spans="1:10" ht="15.75" customHeight="1">
      <c r="A43" s="132" t="s">
        <v>180</v>
      </c>
      <c r="C43" s="124"/>
      <c r="D43" s="124"/>
      <c r="E43" s="126"/>
      <c r="F43" s="126"/>
      <c r="G43" s="126" t="s">
        <v>144</v>
      </c>
      <c r="H43" s="126"/>
      <c r="I43" s="124"/>
      <c r="J43" s="24"/>
    </row>
    <row r="44" spans="1:10" ht="12.75">
      <c r="A44" s="124"/>
      <c r="B44" s="129"/>
      <c r="C44" s="124"/>
      <c r="D44" s="124"/>
      <c r="E44" s="126"/>
      <c r="F44" s="126"/>
      <c r="G44" s="126"/>
      <c r="H44" s="126"/>
      <c r="I44" s="124"/>
      <c r="J44" s="24"/>
    </row>
    <row r="45" spans="1:10" ht="12.75">
      <c r="A45" s="130"/>
      <c r="B45" s="130"/>
      <c r="E45" s="126"/>
      <c r="F45" s="126"/>
      <c r="G45" s="126"/>
      <c r="H45" s="126"/>
      <c r="I45" s="131"/>
      <c r="J45" s="24"/>
    </row>
    <row r="46" spans="1:10" ht="12.75">
      <c r="A46" s="124"/>
      <c r="B46" s="124"/>
      <c r="C46" s="124"/>
      <c r="D46" s="124"/>
      <c r="E46" s="126"/>
      <c r="F46" s="126"/>
      <c r="G46" s="126"/>
      <c r="H46" s="126"/>
      <c r="I46" s="124"/>
      <c r="J46" s="24"/>
    </row>
    <row r="47" spans="1:10" ht="12.75">
      <c r="A47" s="59"/>
      <c r="B47" s="61"/>
      <c r="C47" s="55"/>
      <c r="D47" s="55"/>
      <c r="E47" s="58"/>
      <c r="F47" s="58"/>
      <c r="G47" s="58"/>
      <c r="H47" s="58"/>
      <c r="I47" s="55"/>
      <c r="J47" s="24"/>
    </row>
  </sheetData>
  <sheetProtection/>
  <mergeCells count="35">
    <mergeCell ref="G1:J1"/>
    <mergeCell ref="E2:L2"/>
    <mergeCell ref="B4:I4"/>
    <mergeCell ref="A5:F5"/>
    <mergeCell ref="A14:I14"/>
    <mergeCell ref="A16:E16"/>
    <mergeCell ref="A17:E17"/>
    <mergeCell ref="A18:E18"/>
    <mergeCell ref="A6:B6"/>
    <mergeCell ref="D8:I8"/>
    <mergeCell ref="A10:I10"/>
    <mergeCell ref="A12:C12"/>
    <mergeCell ref="D12:I12"/>
    <mergeCell ref="A22:F22"/>
    <mergeCell ref="G22:I22"/>
    <mergeCell ref="A23:E23"/>
    <mergeCell ref="A20:I20"/>
    <mergeCell ref="A21:E21"/>
    <mergeCell ref="G21:H21"/>
    <mergeCell ref="F28:G28"/>
    <mergeCell ref="A29:E29"/>
    <mergeCell ref="F29:G29"/>
    <mergeCell ref="A30:E30"/>
    <mergeCell ref="F30:G30"/>
    <mergeCell ref="A24:E24"/>
    <mergeCell ref="A25:E25"/>
    <mergeCell ref="A26:I26"/>
    <mergeCell ref="A27:I27"/>
    <mergeCell ref="A38:H38"/>
    <mergeCell ref="A31:E31"/>
    <mergeCell ref="F31:G31"/>
    <mergeCell ref="A32:E32"/>
    <mergeCell ref="F32:G32"/>
    <mergeCell ref="A34:G34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K6" sqref="K6"/>
    </sheetView>
  </sheetViews>
  <sheetFormatPr defaultColWidth="9.140625" defaultRowHeight="12.75"/>
  <sheetData>
    <row r="1" spans="1:11" ht="12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267" t="s">
        <v>185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164" t="s">
        <v>186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2.75">
      <c r="A4" s="164" t="s">
        <v>168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15" t="s">
        <v>1</v>
      </c>
      <c r="B5" s="16"/>
      <c r="C5" s="15"/>
      <c r="D5" s="15"/>
      <c r="E5" s="15"/>
      <c r="F5" s="15"/>
      <c r="G5" s="15"/>
      <c r="H5" s="15"/>
      <c r="I5" s="17"/>
      <c r="J5" s="15"/>
      <c r="K5" s="18" t="s">
        <v>196</v>
      </c>
    </row>
    <row r="6" spans="1:11" ht="12.75">
      <c r="A6" s="15"/>
      <c r="B6" s="16"/>
      <c r="C6" s="15"/>
      <c r="D6" s="15"/>
      <c r="E6" s="15"/>
      <c r="F6" s="15"/>
      <c r="G6" s="15"/>
      <c r="H6" s="15"/>
      <c r="I6" s="17"/>
      <c r="J6" s="15"/>
      <c r="K6" s="18"/>
    </row>
    <row r="7" spans="1:11" ht="12.75">
      <c r="A7" s="15"/>
      <c r="B7" s="16"/>
      <c r="C7" s="15"/>
      <c r="D7" s="15"/>
      <c r="E7" s="15"/>
      <c r="F7" s="15"/>
      <c r="G7" s="15"/>
      <c r="H7" s="15"/>
      <c r="I7" s="17"/>
      <c r="J7" s="15"/>
      <c r="K7" s="18"/>
    </row>
    <row r="8" spans="1:11" ht="12.75">
      <c r="A8" s="142" t="s">
        <v>74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2.75">
      <c r="A9" s="22"/>
      <c r="B9" s="22"/>
      <c r="C9" s="145" t="s">
        <v>2</v>
      </c>
      <c r="D9" s="145"/>
      <c r="E9" s="145"/>
      <c r="F9" s="145"/>
      <c r="G9" s="145"/>
      <c r="H9" s="145"/>
      <c r="I9" s="145"/>
      <c r="J9" s="145"/>
      <c r="K9" s="145"/>
    </row>
    <row r="10" spans="1:11" ht="12.75">
      <c r="A10" s="15" t="s">
        <v>3</v>
      </c>
      <c r="B10" s="15"/>
      <c r="C10" s="15"/>
      <c r="D10" s="15"/>
      <c r="E10" s="15"/>
      <c r="F10" s="168" t="s">
        <v>77</v>
      </c>
      <c r="G10" s="168"/>
      <c r="H10" s="168"/>
      <c r="I10" s="168"/>
      <c r="J10" s="168"/>
      <c r="K10" s="168"/>
    </row>
    <row r="11" spans="1:11" ht="12.75">
      <c r="A11" s="1"/>
      <c r="B11" s="1"/>
      <c r="C11" s="1"/>
      <c r="D11" s="1"/>
      <c r="E11" s="1"/>
      <c r="F11" s="144" t="s">
        <v>4</v>
      </c>
      <c r="G11" s="144"/>
      <c r="H11" s="144"/>
      <c r="I11" s="144"/>
      <c r="J11" s="144"/>
      <c r="K11" s="144"/>
    </row>
    <row r="12" spans="1:11" ht="12.75">
      <c r="A12" s="15" t="s">
        <v>64</v>
      </c>
      <c r="B12" s="15"/>
      <c r="C12" s="15"/>
      <c r="D12" s="142" t="s">
        <v>172</v>
      </c>
      <c r="E12" s="142"/>
      <c r="F12" s="142"/>
      <c r="G12" s="142"/>
      <c r="H12" s="142"/>
      <c r="I12" s="142"/>
      <c r="J12" s="142"/>
      <c r="K12" s="142"/>
    </row>
    <row r="13" spans="1:11" ht="12.75">
      <c r="A13" s="1"/>
      <c r="B13" s="1"/>
      <c r="C13" s="1"/>
      <c r="D13" s="144" t="s">
        <v>5</v>
      </c>
      <c r="E13" s="144"/>
      <c r="F13" s="144"/>
      <c r="G13" s="144"/>
      <c r="H13" s="144"/>
      <c r="I13" s="144"/>
      <c r="J13" s="144"/>
      <c r="K13" s="144"/>
    </row>
    <row r="14" spans="1:11" ht="12.75">
      <c r="A14" s="15" t="s">
        <v>6</v>
      </c>
      <c r="B14" s="15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12.75">
      <c r="A15" s="1"/>
      <c r="B15" s="1"/>
      <c r="C15" s="144" t="s">
        <v>2</v>
      </c>
      <c r="D15" s="144"/>
      <c r="E15" s="144"/>
      <c r="F15" s="144"/>
      <c r="G15" s="144"/>
      <c r="H15" s="144"/>
      <c r="I15" s="144"/>
      <c r="J15" s="144"/>
      <c r="K15" s="144"/>
    </row>
    <row r="16" spans="1:11" ht="12.75">
      <c r="A16" s="19" t="s">
        <v>189</v>
      </c>
      <c r="B16" s="19"/>
      <c r="C16" s="19"/>
      <c r="D16" s="19"/>
      <c r="E16" s="20"/>
      <c r="F16" s="142"/>
      <c r="G16" s="142"/>
      <c r="H16" s="142"/>
      <c r="I16" s="142"/>
      <c r="J16" s="142"/>
      <c r="K16" s="142"/>
    </row>
    <row r="17" spans="1:11" ht="12.7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ht="12.75">
      <c r="A18" s="15" t="s">
        <v>64</v>
      </c>
      <c r="B18" s="15"/>
      <c r="C18" s="15"/>
      <c r="D18" s="143"/>
      <c r="E18" s="143"/>
      <c r="F18" s="143"/>
      <c r="G18" s="143"/>
      <c r="H18" s="143"/>
      <c r="I18" s="143"/>
      <c r="J18" s="143"/>
      <c r="K18" s="143"/>
    </row>
    <row r="19" spans="1:11" ht="12.75">
      <c r="A19" s="1"/>
      <c r="B19" s="1"/>
      <c r="C19" s="1"/>
      <c r="D19" s="144" t="s">
        <v>5</v>
      </c>
      <c r="E19" s="144"/>
      <c r="F19" s="144"/>
      <c r="G19" s="144"/>
      <c r="H19" s="144"/>
      <c r="I19" s="144"/>
      <c r="J19" s="144"/>
      <c r="K19" s="144"/>
    </row>
    <row r="20" spans="1:11" ht="12.75">
      <c r="A20" s="268" t="s">
        <v>187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2" spans="1:11" ht="34.5" customHeight="1">
      <c r="A22" s="266" t="s">
        <v>188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4" spans="1:11" ht="12.75">
      <c r="A24" s="265" t="s">
        <v>183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</row>
    <row r="25" ht="18.75">
      <c r="A25" s="135"/>
    </row>
    <row r="26" spans="1:11" ht="12.75">
      <c r="A26" s="140" t="s">
        <v>184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12.75">
      <c r="A27" s="15"/>
      <c r="B27" s="15"/>
      <c r="C27" s="15"/>
      <c r="D27" s="15"/>
      <c r="E27" s="15"/>
      <c r="F27" s="15"/>
      <c r="G27" s="151"/>
      <c r="H27" s="151"/>
      <c r="I27" s="151"/>
      <c r="J27" s="151"/>
      <c r="K27" s="151"/>
    </row>
    <row r="28" spans="1:11" ht="12.75">
      <c r="A28" s="154" t="s">
        <v>20</v>
      </c>
      <c r="B28" s="154"/>
      <c r="C28" s="154"/>
      <c r="D28" s="154"/>
      <c r="E28" s="154"/>
      <c r="F28" s="15"/>
      <c r="G28" s="154" t="s">
        <v>21</v>
      </c>
      <c r="H28" s="154"/>
      <c r="I28" s="154"/>
      <c r="J28" s="154"/>
      <c r="K28" s="154"/>
    </row>
    <row r="29" spans="1:11" ht="12.75">
      <c r="A29" s="134"/>
      <c r="B29" s="134"/>
      <c r="C29" s="134"/>
      <c r="D29" s="134"/>
      <c r="E29" s="134"/>
      <c r="F29" s="15"/>
      <c r="G29" s="134"/>
      <c r="H29" s="134"/>
      <c r="I29" s="134"/>
      <c r="J29" s="134"/>
      <c r="K29" s="134"/>
    </row>
    <row r="30" spans="1:11" ht="12.75">
      <c r="A30" s="134"/>
      <c r="B30" s="134"/>
      <c r="C30" s="134"/>
      <c r="D30" s="134"/>
      <c r="E30" s="134"/>
      <c r="F30" s="15"/>
      <c r="G30" s="134"/>
      <c r="H30" s="134"/>
      <c r="I30" s="134"/>
      <c r="J30" s="134"/>
      <c r="K30" s="134"/>
    </row>
    <row r="31" spans="1:11" ht="12.75">
      <c r="A31" s="134"/>
      <c r="B31" s="134"/>
      <c r="C31" s="134"/>
      <c r="D31" s="134"/>
      <c r="E31" s="134"/>
      <c r="F31" s="15"/>
      <c r="G31" s="134"/>
      <c r="H31" s="134"/>
      <c r="I31" s="134"/>
      <c r="J31" s="134"/>
      <c r="K31" s="134"/>
    </row>
    <row r="32" spans="1:11" ht="12.75">
      <c r="A32" s="134"/>
      <c r="B32" s="134"/>
      <c r="C32" s="134"/>
      <c r="D32" s="134"/>
      <c r="E32" s="134"/>
      <c r="F32" s="15"/>
      <c r="G32" s="134"/>
      <c r="H32" s="134"/>
      <c r="I32" s="134"/>
      <c r="J32" s="134"/>
      <c r="K32" s="134"/>
    </row>
    <row r="33" spans="1:11" ht="12.75">
      <c r="A33" s="155"/>
      <c r="B33" s="156"/>
      <c r="C33" s="156"/>
      <c r="D33" s="156"/>
      <c r="E33" s="156"/>
      <c r="F33" s="15"/>
      <c r="G33" s="155" t="s">
        <v>178</v>
      </c>
      <c r="H33" s="156"/>
      <c r="I33" s="156"/>
      <c r="J33" s="156"/>
      <c r="K33" s="19"/>
    </row>
    <row r="34" spans="1:11" ht="12.75">
      <c r="A34" s="15"/>
      <c r="B34" s="15"/>
      <c r="C34" s="15"/>
      <c r="D34" s="15"/>
      <c r="E34" s="15"/>
      <c r="F34" s="15"/>
      <c r="G34" s="19"/>
      <c r="H34" s="19"/>
      <c r="I34" s="19"/>
      <c r="J34" s="19"/>
      <c r="K34" s="19"/>
    </row>
    <row r="35" spans="1:11" ht="12.75">
      <c r="A35" s="152" t="s">
        <v>22</v>
      </c>
      <c r="B35" s="152"/>
      <c r="C35" s="152"/>
      <c r="D35" s="152"/>
      <c r="E35" s="152"/>
      <c r="F35" s="15"/>
      <c r="G35" s="152" t="s">
        <v>22</v>
      </c>
      <c r="H35" s="152"/>
      <c r="I35" s="152"/>
      <c r="J35" s="152"/>
      <c r="K35" s="73"/>
    </row>
  </sheetData>
  <sheetProtection/>
  <mergeCells count="27">
    <mergeCell ref="D13:K13"/>
    <mergeCell ref="C14:K14"/>
    <mergeCell ref="C15:K15"/>
    <mergeCell ref="F16:K16"/>
    <mergeCell ref="A1:K1"/>
    <mergeCell ref="A3:K3"/>
    <mergeCell ref="A4:K4"/>
    <mergeCell ref="A8:K8"/>
    <mergeCell ref="C9:K9"/>
    <mergeCell ref="F10:K10"/>
    <mergeCell ref="A24:K24"/>
    <mergeCell ref="A26:K26"/>
    <mergeCell ref="A17:K17"/>
    <mergeCell ref="D18:K18"/>
    <mergeCell ref="D19:K19"/>
    <mergeCell ref="A2:K2"/>
    <mergeCell ref="A22:K22"/>
    <mergeCell ref="A20:K20"/>
    <mergeCell ref="F11:K11"/>
    <mergeCell ref="D12:K12"/>
    <mergeCell ref="A35:E35"/>
    <mergeCell ref="G35:J35"/>
    <mergeCell ref="G27:K27"/>
    <mergeCell ref="A28:E28"/>
    <mergeCell ref="G28:K28"/>
    <mergeCell ref="A33:E33"/>
    <mergeCell ref="G33:J33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alina.ermakova</cp:lastModifiedBy>
  <cp:lastPrinted>2011-12-27T09:01:14Z</cp:lastPrinted>
  <dcterms:created xsi:type="dcterms:W3CDTF">1996-10-08T23:32:33Z</dcterms:created>
  <dcterms:modified xsi:type="dcterms:W3CDTF">2012-01-12T09:00:57Z</dcterms:modified>
  <cp:category/>
  <cp:version/>
  <cp:contentType/>
  <cp:contentStatus/>
</cp:coreProperties>
</file>